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rissa.F.Varela\Documents\8 COVID-19\2022 2024 COVID-PROJECT\PGAS ACHADA MONTE\Concurso\"/>
    </mc:Choice>
  </mc:AlternateContent>
  <bookViews>
    <workbookView xWindow="0" yWindow="0" windowWidth="14160" windowHeight="6144"/>
  </bookViews>
  <sheets>
    <sheet name="MAPA DE MEDIÇÃO CSC" sheetId="7" r:id="rId1"/>
  </sheets>
  <definedNames>
    <definedName name="_xlnm.Print_Area" localSheetId="0">'MAPA DE MEDIÇÃO CSC'!$A$1:$G$378</definedName>
  </definedNames>
  <calcPr calcId="162913" concurrentCalc="0"/>
</workbook>
</file>

<file path=xl/calcChain.xml><?xml version="1.0" encoding="utf-8"?>
<calcChain xmlns="http://schemas.openxmlformats.org/spreadsheetml/2006/main">
  <c r="G6" i="7" l="1"/>
  <c r="F8" i="7"/>
  <c r="G376" i="7"/>
  <c r="F333" i="7"/>
  <c r="F334" i="7"/>
  <c r="F335" i="7"/>
  <c r="F336" i="7"/>
  <c r="F337" i="7"/>
  <c r="F332" i="7"/>
  <c r="F331" i="7"/>
  <c r="F326" i="7"/>
  <c r="F325" i="7"/>
  <c r="F316" i="7"/>
  <c r="F317" i="7"/>
  <c r="F318" i="7"/>
  <c r="F319" i="7"/>
  <c r="F320" i="7"/>
  <c r="F321" i="7"/>
  <c r="F322" i="7"/>
  <c r="F315" i="7"/>
  <c r="F314" i="7"/>
  <c r="F311" i="7"/>
  <c r="F310" i="7"/>
  <c r="F302" i="7"/>
  <c r="F303" i="7"/>
  <c r="F304" i="7"/>
  <c r="F305" i="7"/>
  <c r="F306" i="7"/>
  <c r="F307" i="7"/>
  <c r="F301" i="7"/>
  <c r="F298" i="7"/>
  <c r="F297" i="7"/>
  <c r="F296" i="7"/>
  <c r="F291" i="7"/>
  <c r="F290" i="7"/>
  <c r="F289" i="7"/>
  <c r="F288" i="7"/>
  <c r="F285" i="7"/>
  <c r="F284" i="7"/>
  <c r="F281" i="7"/>
  <c r="F280" i="7"/>
  <c r="F274" i="7"/>
  <c r="F275" i="7"/>
  <c r="F276" i="7"/>
  <c r="F277" i="7"/>
  <c r="F273" i="7"/>
  <c r="F268" i="7"/>
  <c r="F263" i="7"/>
  <c r="F264" i="7"/>
  <c r="F265" i="7"/>
  <c r="F262" i="7"/>
  <c r="F248" i="7"/>
  <c r="F249" i="7"/>
  <c r="F250" i="7"/>
  <c r="F251" i="7"/>
  <c r="F252" i="7"/>
  <c r="F253" i="7"/>
  <c r="F254" i="7"/>
  <c r="F255" i="7"/>
  <c r="F256" i="7"/>
  <c r="F257" i="7"/>
  <c r="F258" i="7"/>
  <c r="F259" i="7"/>
  <c r="F247" i="7"/>
  <c r="F241" i="7"/>
  <c r="F242" i="7"/>
  <c r="F243" i="7"/>
  <c r="F244" i="7"/>
  <c r="F240" i="7"/>
  <c r="F229" i="7"/>
  <c r="F230" i="7"/>
  <c r="F231" i="7"/>
  <c r="F232" i="7"/>
  <c r="F233" i="7"/>
  <c r="F234" i="7"/>
  <c r="F235" i="7"/>
  <c r="F236" i="7"/>
  <c r="F237" i="7"/>
  <c r="F228" i="7"/>
  <c r="F224" i="7"/>
  <c r="F225" i="7"/>
  <c r="F223" i="7"/>
  <c r="F215" i="7"/>
  <c r="F216" i="7"/>
  <c r="F217" i="7"/>
  <c r="F218" i="7"/>
  <c r="F219" i="7"/>
  <c r="F220" i="7"/>
  <c r="F214" i="7"/>
  <c r="F207" i="7"/>
  <c r="F208" i="7"/>
  <c r="F209" i="7"/>
  <c r="F210" i="7"/>
  <c r="F211" i="7"/>
  <c r="F206" i="7"/>
  <c r="F200" i="7"/>
  <c r="F201" i="7"/>
  <c r="F202" i="7"/>
  <c r="F203" i="7"/>
  <c r="F199" i="7"/>
  <c r="G190" i="7"/>
  <c r="F365" i="7"/>
  <c r="F342" i="7"/>
  <c r="F343" i="7"/>
  <c r="F344" i="7"/>
  <c r="F345" i="7"/>
  <c r="F346" i="7"/>
  <c r="F347" i="7"/>
  <c r="F348" i="7"/>
  <c r="F349" i="7"/>
  <c r="F353" i="7"/>
  <c r="F354" i="7"/>
  <c r="F355" i="7"/>
  <c r="F356" i="7"/>
  <c r="F357" i="7"/>
  <c r="F358" i="7"/>
  <c r="F359" i="7"/>
  <c r="F360" i="7"/>
  <c r="F7" i="7"/>
  <c r="F13" i="7"/>
  <c r="F14" i="7"/>
  <c r="F15" i="7"/>
  <c r="F18" i="7"/>
  <c r="F20" i="7"/>
  <c r="F21" i="7"/>
  <c r="F22" i="7"/>
  <c r="F23" i="7"/>
  <c r="F24" i="7"/>
  <c r="F25" i="7"/>
  <c r="F26" i="7"/>
  <c r="F27" i="7"/>
  <c r="G10" i="7"/>
  <c r="F30" i="7"/>
  <c r="F31" i="7"/>
  <c r="G29" i="7"/>
  <c r="F36" i="7"/>
  <c r="F37" i="7"/>
  <c r="F38" i="7"/>
  <c r="G33" i="7"/>
  <c r="F43" i="7"/>
  <c r="F44" i="7"/>
  <c r="F45" i="7"/>
  <c r="F46" i="7"/>
  <c r="F47" i="7"/>
  <c r="F48" i="7"/>
  <c r="F49" i="7"/>
  <c r="F50" i="7"/>
  <c r="F53" i="7"/>
  <c r="F54" i="7"/>
  <c r="F57" i="7"/>
  <c r="G40" i="7"/>
  <c r="F61" i="7"/>
  <c r="F62" i="7"/>
  <c r="G59" i="7"/>
  <c r="F66" i="7"/>
  <c r="F67" i="7"/>
  <c r="F68" i="7"/>
  <c r="F69" i="7"/>
  <c r="F70" i="7"/>
  <c r="F71" i="7"/>
  <c r="F72" i="7"/>
  <c r="G64" i="7"/>
  <c r="F76" i="7"/>
  <c r="F77" i="7"/>
  <c r="F78" i="7"/>
  <c r="F81" i="7"/>
  <c r="F82" i="7"/>
  <c r="F83" i="7"/>
  <c r="F84" i="7"/>
  <c r="F85" i="7"/>
  <c r="F86" i="7"/>
  <c r="F87" i="7"/>
  <c r="F88" i="7"/>
  <c r="F89" i="7"/>
  <c r="F90" i="7"/>
  <c r="F91" i="7"/>
  <c r="F93" i="7"/>
  <c r="F94" i="7"/>
  <c r="G74" i="7"/>
  <c r="F100" i="7"/>
  <c r="F101" i="7"/>
  <c r="F102" i="7"/>
  <c r="F103" i="7"/>
  <c r="F104" i="7"/>
  <c r="F105" i="7"/>
  <c r="F106" i="7"/>
  <c r="F107" i="7"/>
  <c r="F108" i="7"/>
  <c r="F111" i="7"/>
  <c r="F112" i="7"/>
  <c r="F113" i="7"/>
  <c r="F114" i="7"/>
  <c r="F117" i="7"/>
  <c r="F120" i="7"/>
  <c r="F121" i="7"/>
  <c r="F122" i="7"/>
  <c r="F123" i="7"/>
  <c r="F124" i="7"/>
  <c r="F125" i="7"/>
  <c r="F126" i="7"/>
  <c r="F127" i="7"/>
  <c r="F130" i="7"/>
  <c r="F131" i="7"/>
  <c r="F132" i="7"/>
  <c r="F133" i="7"/>
  <c r="F134" i="7"/>
  <c r="F135" i="7"/>
  <c r="F136" i="7"/>
  <c r="F139" i="7"/>
  <c r="F140" i="7"/>
  <c r="F141" i="7"/>
  <c r="F143" i="7"/>
  <c r="G96" i="7"/>
  <c r="F153" i="7"/>
  <c r="F154" i="7"/>
  <c r="F158" i="7"/>
  <c r="F159" i="7"/>
  <c r="F162" i="7"/>
  <c r="F165" i="7"/>
  <c r="F168" i="7"/>
  <c r="F174" i="7"/>
  <c r="F175" i="7"/>
  <c r="F178" i="7"/>
  <c r="F182" i="7"/>
  <c r="F183" i="7"/>
  <c r="F186" i="7"/>
  <c r="G147" i="7"/>
  <c r="F369" i="7"/>
  <c r="F370" i="7"/>
  <c r="F371" i="7"/>
  <c r="F372" i="7"/>
  <c r="F373" i="7"/>
  <c r="G367" i="7"/>
  <c r="F145" i="7"/>
</calcChain>
</file>

<file path=xl/sharedStrings.xml><?xml version="1.0" encoding="utf-8"?>
<sst xmlns="http://schemas.openxmlformats.org/spreadsheetml/2006/main" count="888" uniqueCount="569">
  <si>
    <t>10.1</t>
  </si>
  <si>
    <t>ESTALEIRO</t>
  </si>
  <si>
    <t>REDE DE ÁGUAS</t>
  </si>
  <si>
    <t>TUBAGENS</t>
  </si>
  <si>
    <t>ø 25 mm</t>
  </si>
  <si>
    <t>ø 20 mm</t>
  </si>
  <si>
    <t>ø 75 mm</t>
  </si>
  <si>
    <t>VÁLVULAS</t>
  </si>
  <si>
    <t>Execução do ramal de ligação a rede publica</t>
  </si>
  <si>
    <t>GRUPO DE PRESSURIZAÇÃO</t>
  </si>
  <si>
    <t>ENSAIOS DAS REDES</t>
  </si>
  <si>
    <t>Execução de ensaio da rede de águas à pressão de 9,0 kg/cm² (0,9 Mpa), de acordo com as exigências regulamentares.</t>
  </si>
  <si>
    <t>I</t>
  </si>
  <si>
    <t>II</t>
  </si>
  <si>
    <t>III</t>
  </si>
  <si>
    <t>TUBAGENS E ACESSÓRIOS</t>
  </si>
  <si>
    <t>Fornecimento e montagem de tubos e acessórios de PVC PN10, enterrado, à vista ou em roço, incluindo todos os trabalhos de construção civil definidos no Caderno de Encargos</t>
  </si>
  <si>
    <t>ø 90 mm</t>
  </si>
  <si>
    <t>RALOS</t>
  </si>
  <si>
    <t>Fornecimento e montagem de ralos de pinha em ferro fundido, na drenagem de esgotos de águas pluviais, de acordo com o Caderno de Encargos</t>
  </si>
  <si>
    <t>Fornecimento e montagem de ralos de pavimento em PVC, de acordo com o Caderno de Encargos</t>
  </si>
  <si>
    <t>4.1.1</t>
  </si>
  <si>
    <t>4.1.2</t>
  </si>
  <si>
    <t>Execução de ensaio da rede de esgotos de acordo com as exigências regulamentares em vigor.</t>
  </si>
  <si>
    <t xml:space="preserve"> MOVIMENTO DE TERRAS</t>
  </si>
  <si>
    <t>Escavação por meios mecânicos e manuais em terreno de qualquer natureza, na abertura de caboucos para elementos de fundação, incluindo entivações, drenagem de águas, remoção carga e transporte para vazadouro dos produtos sobrantes e eventual indemnização por depósito.</t>
  </si>
  <si>
    <t>Execução de regularização e compactação do fundo da caixa de pavimento.</t>
  </si>
  <si>
    <t>BETÕES</t>
  </si>
  <si>
    <t>Betão de limpeza com 0,05m de espessura sob elementos de fundação, incluindo preparação da base.</t>
  </si>
  <si>
    <t>Betão da classe de resistência C 25/30, e da classe de exposição XC2,  incluindo armaduras em aço A500NR  em formação de elementos estruturais, conforme peças desenhadas:</t>
  </si>
  <si>
    <t>Sapatas</t>
  </si>
  <si>
    <t>Vigas de fundação.</t>
  </si>
  <si>
    <t>Pilares.</t>
  </si>
  <si>
    <t>Vigas.</t>
  </si>
  <si>
    <t>Lajes maciças.</t>
  </si>
  <si>
    <t>Rampa.</t>
  </si>
  <si>
    <t>Lajes de escada.</t>
  </si>
  <si>
    <t xml:space="preserve"> PAVIMENTO TÉRREO</t>
  </si>
  <si>
    <t>Fornecimento e colocação de camada de tout venant com 0,15cm de espessura, sobre laje de fundo, incluindo todos os fornecimentos e trabalhos complementares.</t>
  </si>
  <si>
    <t>Execução de massame com camada de betão C25/30, com 0,15m de espessura, incluindo menbrana de polietileno de 400, armadura em rede malhasol AQ50 em aço A500 e todos os fornecimentos e trabalhos complementares, conforme projecto.</t>
  </si>
  <si>
    <t>9.4.1</t>
  </si>
  <si>
    <t>9.4.2</t>
  </si>
  <si>
    <t>9.4.3</t>
  </si>
  <si>
    <t>9.4.4</t>
  </si>
  <si>
    <t>9.4.5</t>
  </si>
  <si>
    <t>10.2</t>
  </si>
  <si>
    <t>10.2.1</t>
  </si>
  <si>
    <t>10.3</t>
  </si>
  <si>
    <t>10.4</t>
  </si>
  <si>
    <t>10.5</t>
  </si>
  <si>
    <t>10.6</t>
  </si>
  <si>
    <t>12.1</t>
  </si>
  <si>
    <t>12.2</t>
  </si>
  <si>
    <t>INSTALAÇÕES ELÉCTRICAS, TELECOMUNICAÇÕES E SEGURANÇA</t>
  </si>
  <si>
    <t>Fornecimento e assentamento de guarda metálica para escada interior em tubo de ferro com prumos soldados em bolachas metálicas fixas ao pavimento, incluindo aplicação de primário, pintura com tinta de esmalte e todos os trabalhos necessários para um bom acabamento conforme desenhos de pormenor e CE.</t>
  </si>
  <si>
    <t>Fornecimento e assentamento de lavatório 65 tipo Sanindusa série New WC care refª 129320 na cor branca, incluindo todos trabalhos e acessórios necessários para um perfeito acabamento, conforme desenhos e CE. (EQ 06)</t>
  </si>
  <si>
    <t>Fornecimento e assentamento de apoio basculante 80 tipo Sanindusa série New WC care refª 4296413 em inox, incluindo todos trabalhos e acessórios necessários para um perfeito acabamento, conforme desenhos e CE. (EQ 07)</t>
  </si>
  <si>
    <t>Fornecimento e execução de pintura interior sobre reboco, com tinta tipo Cin VinylMatt, refª 10-250 na cor branca, incluindo aplicação de primário e todos os trabalhos e acessórios necessários para um perfeito acabamento, conforme desenhos e mapa de acabamentos. (PAR 4)</t>
  </si>
  <si>
    <t>7.5</t>
  </si>
  <si>
    <t>7.6</t>
  </si>
  <si>
    <t>7.7</t>
  </si>
  <si>
    <t>8.6</t>
  </si>
  <si>
    <t>9.5</t>
  </si>
  <si>
    <t>2.2.5</t>
  </si>
  <si>
    <t>2.2.3</t>
  </si>
  <si>
    <t>m</t>
  </si>
  <si>
    <t>FUNDAÇÕES E ESTRUTURAS</t>
  </si>
  <si>
    <t>vg</t>
  </si>
  <si>
    <t>REDE DE ESGOTOS</t>
  </si>
  <si>
    <t>1.1</t>
  </si>
  <si>
    <t>m3</t>
  </si>
  <si>
    <t>Designação dos Trabalhos</t>
  </si>
  <si>
    <t>Unid.</t>
  </si>
  <si>
    <t>Quant.</t>
  </si>
  <si>
    <t>2.1</t>
  </si>
  <si>
    <t>2.1.1</t>
  </si>
  <si>
    <t>m2</t>
  </si>
  <si>
    <t>2.1.2</t>
  </si>
  <si>
    <t>2.1.3</t>
  </si>
  <si>
    <t>2.2</t>
  </si>
  <si>
    <t>2.2.1</t>
  </si>
  <si>
    <t>3.1</t>
  </si>
  <si>
    <t>3.2</t>
  </si>
  <si>
    <t>4.1</t>
  </si>
  <si>
    <t>5.1</t>
  </si>
  <si>
    <t>5.2</t>
  </si>
  <si>
    <t>6.1</t>
  </si>
  <si>
    <t>6.2</t>
  </si>
  <si>
    <t>7.1</t>
  </si>
  <si>
    <t>8.1</t>
  </si>
  <si>
    <t>8.2</t>
  </si>
  <si>
    <t>9.1</t>
  </si>
  <si>
    <t>9.2</t>
  </si>
  <si>
    <t>9.3</t>
  </si>
  <si>
    <t>9.4</t>
  </si>
  <si>
    <t>un</t>
  </si>
  <si>
    <t>5.2.1</t>
  </si>
  <si>
    <t>5.3</t>
  </si>
  <si>
    <t>5.3.1</t>
  </si>
  <si>
    <t>7.2</t>
  </si>
  <si>
    <t>7.3</t>
  </si>
  <si>
    <t>7.4</t>
  </si>
  <si>
    <t>CARPINTARIAS</t>
  </si>
  <si>
    <t>8.3</t>
  </si>
  <si>
    <t>8.4</t>
  </si>
  <si>
    <t>8.5</t>
  </si>
  <si>
    <t>PINTURAS</t>
  </si>
  <si>
    <t>PAREDES</t>
  </si>
  <si>
    <t>DIVERSOS</t>
  </si>
  <si>
    <t>EQUIPAMENTO SANITÁRIO</t>
  </si>
  <si>
    <t>Preço Unitário</t>
  </si>
  <si>
    <t>Preço Total</t>
  </si>
  <si>
    <t>5.1.1</t>
  </si>
  <si>
    <t>5.1.2</t>
  </si>
  <si>
    <t>2.2.4</t>
  </si>
  <si>
    <t/>
  </si>
  <si>
    <t xml:space="preserve">Em Alvenaria </t>
  </si>
  <si>
    <t>REVESTIMENTO</t>
  </si>
  <si>
    <t>Pavimentos</t>
  </si>
  <si>
    <t>Fornecimento e execução de betonilha de regularização para pavimentos, incluindo criação de pendentes quando necessárias e todos os trabalhos para um perfeito acabamento conforme desenhos de pormenor e CE.</t>
  </si>
  <si>
    <t>Paredes</t>
  </si>
  <si>
    <t>Tectos</t>
  </si>
  <si>
    <t>EMPREITADA DE CONSTRUÇÃO DE CENTRO DE SAUDE DE CALHETA</t>
  </si>
  <si>
    <t xml:space="preserve">MAPA DE QUANTIDADES </t>
  </si>
  <si>
    <t>Muros da rampa</t>
  </si>
  <si>
    <t xml:space="preserve">Fornecimento e assentamento de pavimento vinilico tipo Forbo, série Smaragd Marble, refª. 6403, incluindo todos os trabalhos e acessórios necessários para um bom acabamento conforme norma do fabricante, mapa de acabamentos, desenhos e CE. </t>
  </si>
  <si>
    <t xml:space="preserve">Fornecimento e assentamento de pedra da região na cor cinza escura em revestimento de paredes exteriores, assente com cimento cola próprio tipo Weber, incluindo todos os trabalhos e acessórios necessários para um perfeito acabamento, conforme desenhos de pormenor e CE. </t>
  </si>
  <si>
    <t xml:space="preserve">Fornecimento e execução de pintura em paredes exteriores sobre reboco, com tinta tipo Cin  Nováqua na cor bege  e contornos brancos, Incluindo todos os trabalhos e acessórios necessários para um perfeito acabamento, conforme desenhos e CE. </t>
  </si>
  <si>
    <t xml:space="preserve">Fornecimento e assentamento de lavatório 60 tipo Sanindusa série Easy ,  com coluna suspensa, na cor branca, incluindo todos trabalhos e acessórios necessários para um perfeito acabamento, conforme desenhos e CE. </t>
  </si>
  <si>
    <t xml:space="preserve">Fornecimento e assentamento de lavatório 45 direito com furo tipo Sanindusa série Look, na cor branca, incluindo todos trabalhos e acessórios necessários para um perfeito acabamento, conforme desenhos e CE. </t>
  </si>
  <si>
    <t>Fornecimento e assentamento de sanita compacta tipo Sanindusa série City, incluindo tanque de 60, mais tampo, tudo na cor branca e todos trabalhos e acessórios necessários para um perfeito acabamento, conforme desenhos e CE.</t>
  </si>
  <si>
    <t>Fornecimento e assentamento de base de chuveiro para encastrar com 0,80 x 0,80 m, tipo Sanindusa série Moraira, na cor branca, incluindo válvula ∅ 90 e torneira misturadora, e todos trabalhos e acessórios necessários para um perfeito acabamento, conforme desenhos e CE.</t>
  </si>
  <si>
    <t>Fornecimento e assentamento de lavatório em inox de encastrar para bancada tipo Senda série hemisfério refª 050055 incluindo torneira lavatorio, incluindo todos trabalhos e acessórios necessários para um perfeito acabamento, conforme desenhos e CE. (EQ 08)</t>
  </si>
  <si>
    <t xml:space="preserve">Fornecimento e execução de balcão para a entrada principal com um desenvolvimento aproximado de 5,12 m, em placas de MDF hidrófugo termolaminadas na cor cinza claro RAL 7040,  com painéis em aglomerado termolaminado de acordo com desenho de pormenor tipo Polyrey de 19 mm aparafusados às placas de MDF,  com iluminação embutida, incluindo estrutura, ferragens e todos os trabalhos e acessórios necessários para um perfeito acabamento, conforme desenhos de pormenor. </t>
  </si>
  <si>
    <t xml:space="preserve">Fornecimento e execução de balcão para a sala de farmacia, com um desenvolvimento aproximado de 2,88 m, em placas de MDF hidrófugo termolaminadas na cor cinza claro RAL 7035,  com painéis em aglomerado termolaminado cinza escuro RAL 7040 tipo Polyrey de 19 mm aparafusados às placas de MDF, incluindo estrutura, ferragens e todos os trabalhos e acessórios necessários para um perfeito acabamento, conforme desenhos de pormenor. </t>
  </si>
  <si>
    <t xml:space="preserve">Fornecimento e execução de balcão para a sala de recepção 1º piso, com um desenvolvimento aproximado de 2,66 m, em placas de MDF hidrófugo termolaminadas na cor cinza claro RAL 7035,  com painéis em aglomerado termolaminado cinza escuro RAL 7040 tipo Polyrey de 19 mm aparafusados às placas de MDF, incluindo estrutura, ferragens e todos os trabalhos e acessórios necessários para um perfeito acabamento, conforme desenhos de pormenor. </t>
  </si>
  <si>
    <t xml:space="preserve">Fornecimento e execução de bancadas de trabalho, incluindo lava mãos e torneira em inox, em placas de MDF hidrófugo termolaminadas na cor branca com 19 mm, e uma placa de platex de 2 mm no interior, encabeçadas por um perfil T metálico em aço, incluindo estrutura, prateleiras em placas de MDF hidrófugo termolaminadas a branco, ferragens e todos os trabalhos e acessórios necessários para um perfeito acabamento, incluindo pedra de bancada em marmore de 3 cm, conforme desenhos de pormenor. </t>
  </si>
  <si>
    <t>1,70x0,60 m</t>
  </si>
  <si>
    <t>1,40x0,60 m</t>
  </si>
  <si>
    <t>2,50x0,60 m</t>
  </si>
  <si>
    <t>1,80x0,60 m</t>
  </si>
  <si>
    <t>1,90x0,60 m</t>
  </si>
  <si>
    <t>1,56x0,60 m</t>
  </si>
  <si>
    <t>1,28x0,60 m</t>
  </si>
  <si>
    <t>2,34x0,60 m</t>
  </si>
  <si>
    <t>3,58x0,60 m</t>
  </si>
  <si>
    <t>2,84x0,60 m</t>
  </si>
  <si>
    <t>(2,90+1,30 m) sem lava mãos</t>
  </si>
  <si>
    <t>Fornecimento e execução de armário com 2,87 + 3,07 m em placas de MDF hidrófugo termolaminadas na cor cinza escuro RAL 7040, com 19 mm e uma placa de platex de 2 mm no interior encabeçadas por um perfil T metálico em aço, incluindo estrutura, ferragens e todos os trabalhos e acessórios conforme desenhos de pormenor.</t>
  </si>
  <si>
    <t xml:space="preserve">Fornecimento e execução de armários superiores e inferiores com cerca de 4,30 m de desenvolvimento, em módulos com estrutura lateral, costas, fundos e gavetas em chapa Prateleiras e fundos dos armários em chapa Portas, frentes de gavetas e aventais em lamelado de madeira, revestidos a termolaminado de 1,5 mm cinza claro RAL7035 tipo Polirey na face exterior; sendo a contra-face em termolaminado do mesmo tipo mas com 1,0 mm de espessura. 
Tampo em pedra de marmore com 3 cm de espessura, incluindo ferragens e todos os acessórios, incluindo lava louça duas cubas, placa de fogao a gaz e forno a gaz e trabalhos necessários para um perfeito acabamento, conforme desenhos de pormenor e CE. </t>
  </si>
  <si>
    <t>SERRALHARIAS &amp; ALUMINIOS</t>
  </si>
  <si>
    <t xml:space="preserve">P-02 - 1,00 x 2,10 </t>
  </si>
  <si>
    <t xml:space="preserve">P-04 - 2,00 x 2,10 </t>
  </si>
  <si>
    <t xml:space="preserve">P-06 - 3,00 x 2,89 </t>
  </si>
  <si>
    <t xml:space="preserve">P-07 - 3,15 x 2,89 </t>
  </si>
  <si>
    <t>P-08 - 4,00 x 2,89</t>
  </si>
  <si>
    <t>P-02 - 1,00 x 2,10</t>
  </si>
  <si>
    <t>P-04 - 2,00 x 2,10</t>
  </si>
  <si>
    <t>P-06 - 2,00 x 2,10</t>
  </si>
  <si>
    <t>Portas Exteriores  &amp; Interiores - Piso 0</t>
  </si>
  <si>
    <t>Portas Exteriores  &amp; Interiores - Piso 1</t>
  </si>
  <si>
    <t xml:space="preserve">P-01 - 1,00 x 2,10 </t>
  </si>
  <si>
    <t>P-01 - 1,00X 2,10</t>
  </si>
  <si>
    <t xml:space="preserve">P-03 - 0,80 x 2,10 </t>
  </si>
  <si>
    <t>P-04 - 2,00 X 2,10</t>
  </si>
  <si>
    <t>P-05 - 2,00 x 2,10</t>
  </si>
  <si>
    <t>Portas Exteriores - Terraço</t>
  </si>
  <si>
    <t>Janelas &amp; Frestas Exteriores  &amp; Interiores - Piso 0</t>
  </si>
  <si>
    <t xml:space="preserve">J-01 - 0,80 x 1,10 </t>
  </si>
  <si>
    <t>J-02 - 3,00 x 2,39</t>
  </si>
  <si>
    <t xml:space="preserve">un </t>
  </si>
  <si>
    <t xml:space="preserve">J-03 - 5,40 x 2,39 </t>
  </si>
  <si>
    <t>F-01 - 1,10 x 0,80</t>
  </si>
  <si>
    <t>F-02 - 1,20 x 0,80</t>
  </si>
  <si>
    <t>F-03 - 1,60 x 0,80</t>
  </si>
  <si>
    <t>F-05 - 2,80 x 0,80</t>
  </si>
  <si>
    <t>Janelas &amp; Frestas Exteriores  &amp; Interiores - Piso 1</t>
  </si>
  <si>
    <t>F-04 - 2,10 x 0,80</t>
  </si>
  <si>
    <t>Janelas &amp; Frestas Exteriores  &amp; Interiores - Terraço</t>
  </si>
  <si>
    <t>REDE DE HIDROSANITARIA</t>
  </si>
  <si>
    <t>Fornecimento e execução de isolamento em terraços e coberturas com impermeabilizante tipo NEUCE FIBRA, incluindo todos os trabalhos e acessórios necessários para um perfeito acabamento, conforme indicação do fabricante, desenhos e CE.</t>
  </si>
  <si>
    <r>
      <t>Fornecimento e assentamento de lettring luminoso na fachada, com o texto "</t>
    </r>
    <r>
      <rPr>
        <b/>
        <sz val="9"/>
        <color rgb="FF000000"/>
        <rFont val="Arial"/>
        <family val="2"/>
      </rPr>
      <t>CENTRO DE SAUDE</t>
    </r>
    <r>
      <rPr>
        <sz val="9"/>
        <color indexed="8"/>
        <rFont val="Arial"/>
        <family val="2"/>
      </rPr>
      <t xml:space="preserve">" e " </t>
    </r>
    <r>
      <rPr>
        <b/>
        <sz val="9"/>
        <color rgb="FF000000"/>
        <rFont val="Arial"/>
        <family val="2"/>
      </rPr>
      <t>FARMÁCIA</t>
    </r>
    <r>
      <rPr>
        <sz val="9"/>
        <color indexed="8"/>
        <rFont val="Arial"/>
        <family val="2"/>
      </rPr>
      <t>", incluindo todos os trabalhos e acessórios necessários para um perfeito acabamento, conforme desenhos de pormenor.</t>
    </r>
  </si>
  <si>
    <t>Fornecimento e execução de pavimento em calçada, na zona de estacionamento interior, sobre almofada de areia com espessura de 10cm, incluindo movimentacao de terras e todos os trabalhos inerentes para o seu perfeito acabamento.</t>
  </si>
  <si>
    <t>Fornecimento e execução de Lancil de betao incluindo fundaçao em betão B20 e todos os trabalhos inenrentes para o seu perfeito acabamento conforme Projeto de arquitectura e mapa de acabamento e CE.</t>
  </si>
  <si>
    <t>ml</t>
  </si>
  <si>
    <t xml:space="preserve">Fornecimento e assentamento de capeamento em pedra de marmore com 3 cm, incluindo todos os trabalhos e acessórios necessários para um bom acabamento conforme norma do fabricante, mapa de acabamentos, desenhos e CE. </t>
  </si>
  <si>
    <t>Fornecimento e assentamento de caixilharia em aluminio a cor branca  tipo Alunik RT60, com uma folha fixa, vidro (4+4 mm), incluindo peitoril/ soleiras em marmore 2 cm, ferragens e todos os trabalhos e acessórios necessários para um perfeito acabamento, conforme mapa de vãos e CE.</t>
  </si>
  <si>
    <t>J-04 - 3,00 x 2,39</t>
  </si>
  <si>
    <t>J-05 - 8,55 x 2,39</t>
  </si>
  <si>
    <t>Cap.</t>
  </si>
  <si>
    <t>2.2.7</t>
  </si>
  <si>
    <t>2.2.8</t>
  </si>
  <si>
    <t>2.2.9</t>
  </si>
  <si>
    <t>2.2.10</t>
  </si>
  <si>
    <t>2.2.11</t>
  </si>
  <si>
    <t>2.2.12</t>
  </si>
  <si>
    <t>IV</t>
  </si>
  <si>
    <t>V</t>
  </si>
  <si>
    <t>5.1.3</t>
  </si>
  <si>
    <t>5.1.4</t>
  </si>
  <si>
    <t>5.1.5</t>
  </si>
  <si>
    <t>5.1.6</t>
  </si>
  <si>
    <t>5.1.7</t>
  </si>
  <si>
    <t>5.2.3</t>
  </si>
  <si>
    <t>VI</t>
  </si>
  <si>
    <t>VII</t>
  </si>
  <si>
    <t>VIII</t>
  </si>
  <si>
    <t>8.4.1</t>
  </si>
  <si>
    <t>8.4.2</t>
  </si>
  <si>
    <t>8.4.3</t>
  </si>
  <si>
    <t>8.4.4</t>
  </si>
  <si>
    <t>8.4.5</t>
  </si>
  <si>
    <t>8.4.6</t>
  </si>
  <si>
    <t>8.4.7</t>
  </si>
  <si>
    <t>8.4.8</t>
  </si>
  <si>
    <t>8.4.9</t>
  </si>
  <si>
    <t>8.4.10</t>
  </si>
  <si>
    <t>8.4.11</t>
  </si>
  <si>
    <t>IX</t>
  </si>
  <si>
    <t>9.1.1</t>
  </si>
  <si>
    <t>9.1.1.1</t>
  </si>
  <si>
    <t>9.1.1.2</t>
  </si>
  <si>
    <t>9.1.1.3</t>
  </si>
  <si>
    <t>9.1.1.4</t>
  </si>
  <si>
    <t>9.1.1.5</t>
  </si>
  <si>
    <t>9.1.1.6</t>
  </si>
  <si>
    <t>9.1.1.7</t>
  </si>
  <si>
    <t>9.1.1.8</t>
  </si>
  <si>
    <t>9.1.1.9</t>
  </si>
  <si>
    <t>9.2.1</t>
  </si>
  <si>
    <t>9.2.2</t>
  </si>
  <si>
    <t>9.2.3</t>
  </si>
  <si>
    <t>9.2.4</t>
  </si>
  <si>
    <t>9.3.1</t>
  </si>
  <si>
    <t>9.4.6</t>
  </si>
  <si>
    <t>9.4.7</t>
  </si>
  <si>
    <t>9.4.8</t>
  </si>
  <si>
    <t>9.5.1</t>
  </si>
  <si>
    <t>9.5.2</t>
  </si>
  <si>
    <t>9.5.3</t>
  </si>
  <si>
    <t>9.5.4</t>
  </si>
  <si>
    <t>9.5.5</t>
  </si>
  <si>
    <t>9.5.6</t>
  </si>
  <si>
    <t>9.5.7</t>
  </si>
  <si>
    <t>9.6</t>
  </si>
  <si>
    <t>9.6.1</t>
  </si>
  <si>
    <t>9.6.2</t>
  </si>
  <si>
    <t>9.6.3</t>
  </si>
  <si>
    <t>9.7</t>
  </si>
  <si>
    <t>X</t>
  </si>
  <si>
    <t>XI</t>
  </si>
  <si>
    <t>XII</t>
  </si>
  <si>
    <t>12.3</t>
  </si>
  <si>
    <t>12.4</t>
  </si>
  <si>
    <t>12.5</t>
  </si>
  <si>
    <t>4.1.3</t>
  </si>
  <si>
    <t>Montagem e desmontagem de estaleiro para apoio de obra, incluindo a sua manutenção, equipamento e todos os trabalhos necessários ao bom funcionamento do mesmo, segundo a legislação em vigor.</t>
  </si>
  <si>
    <t>CALHETA DE SÃO MIGUEL - ILHA DE SANTIAGO</t>
  </si>
  <si>
    <t>Aterro com terras provinientes de escavação e/ou emprestimo para regularizaçaão da cota do pavimento, incluindo todos os trabalhos necessarios</t>
  </si>
  <si>
    <t>Fornecimento e assentamento de pavimento pitonado, tipo R-Tile da hidroreport , incluindo todos os trabalhos e acessórios necessários para um bom acabamento conforme norma do fabricante, mapa de acabamentos, desenhos e CE. (Zonas de descarga de camião e rampa)</t>
  </si>
  <si>
    <t>Fornecimento e assentamento de Lambrim composto por azulejo porcelânico tipo Revigrés, série cromática natural cor grafite, 0,30 x 0,60 m com 1.50 m de altura, assente com cimento cola, incluindo todos os trabalhos e acessórios necessários para perfeito acabamento, conforme indicação do fabricante, mapa de acabamentos e CE. (Zona de Urgencia)</t>
  </si>
  <si>
    <t>Fornecimento e assentamento de mosaico porcelânico anti-derrapante, tipo Revigrês, série Flint estruturado rectificado, na cor grafite com 0,60 x 0,60 m, assente com cimento cola tipo Weber, incluindo betumagem de juntas e todos os trabalhos e acessórios necessários para um bom acabamento conforme mapa de acabamentos, desenhos e CE. ( Zona de Terraço + area tecnica, lixo, armazem, lavandaria e vestiarios)</t>
  </si>
  <si>
    <t xml:space="preserve">Fornecimento e assentamento de mosaico porcelânico tipo Revigrés,  com 0,60 x 0,60 m liso cor bege, assente com cimento cola, incluindo betumagem de juntas e todos os trabalhos e acessórios necessários para um bom acabamento conforme mapa de acabamentos, desenhos e CE. </t>
  </si>
  <si>
    <t xml:space="preserve">Fornecimento e assentamento de rodapé porcelânico recto  tipo Revigrés, cor igual ao mosaico de paviemnto, com 0,10 m assente com cimento cola, incluindo todos os trabalhos e acessórios necessários para perfeito acabamento, conforme indicação do fabricante, mapa de acabamentos e CE. </t>
  </si>
  <si>
    <t>5.1.8</t>
  </si>
  <si>
    <t>Fornecimento e assentamento de azulejo porcelânico tipo Revigrés, série cromática natural cor branco, 0,30 x 0,60 m com 3,00 m de altura, assente com cimento cola, incluindo todos os trabalhos e acessórios necessários para perfeito acabamento, conforme indicação do fabricante, mapa de acabamentos e CE. (Zona de Urgencia)</t>
  </si>
  <si>
    <t>Fornecimento e execução de reboco em paredes exteriores  e interiores do edifício, com argamassa de cimento e areia, com acabamento areado a fino, incluindo aditivo hidrófugo, rede em fibra nas uniões entre alvenaria e betão e todos os trabalhos necessários para um perfeito acabamento, conforme desenhos e mapa de acabamentos.</t>
  </si>
  <si>
    <t xml:space="preserve">Fornecimento e execução de tecto falso em placas de gesso cartonado hidrófugo, tipo Pladur WA de 15mm, pintado com tinta tipo Cin refª 10-080 na cor branca, incluindo aditivo anti-fungos e todos os trabalhos e acessórios necessários para um perfeito acabamento, conforme desenhos e mapa de acabamentos. </t>
  </si>
  <si>
    <t>10.3.1</t>
  </si>
  <si>
    <t>10.3.3</t>
  </si>
  <si>
    <t>10.3.4</t>
  </si>
  <si>
    <t>10.4.1</t>
  </si>
  <si>
    <t>10.5.1</t>
  </si>
  <si>
    <t>10.6.1</t>
  </si>
  <si>
    <t>10.7</t>
  </si>
  <si>
    <t>10.7.1</t>
  </si>
  <si>
    <t>10.2.5</t>
  </si>
  <si>
    <t>10.2.6</t>
  </si>
  <si>
    <t>10.7.2</t>
  </si>
  <si>
    <t>10.7.5</t>
  </si>
  <si>
    <t>10.7.6</t>
  </si>
  <si>
    <t>10.9</t>
  </si>
  <si>
    <t>10.9.2</t>
  </si>
  <si>
    <t>10.11</t>
  </si>
  <si>
    <t>10.11.1</t>
  </si>
  <si>
    <t>10.11.2</t>
  </si>
  <si>
    <t>10.11.3</t>
  </si>
  <si>
    <t>10.15.1</t>
  </si>
  <si>
    <t>Fornecimento e montagem de tubos e acessórios de PPR, em roço, incluindo todos os trabalhos de construção civil definidos no Caderno de Encargos</t>
  </si>
  <si>
    <t>RAMAL DE LIGAÇÃO</t>
  </si>
  <si>
    <t>Fornecimento e montagen do grupo de pressurização conforme projecto hidrosanitaria, incluindo todos os acessorios e equipamentos conforme CE.</t>
  </si>
  <si>
    <t>10.15</t>
  </si>
  <si>
    <t>9.8</t>
  </si>
  <si>
    <t>Fornecimento e montagem de portão de acesso ao estacionamento, com 3,44x3,84 m em tubo e chapas de ferro galvanizados, incluindo aplicação de primário, pintura com tinta de esmalte e todos os trabalhos e acessorios necessários para um bom acabamento e funcionamento conforme desenhos de pormenor e CE.</t>
  </si>
  <si>
    <t>Fornecimento e execução de paredes interiores em alvenaria de blocos com 0,10 de espessura em pano simples, assente com argamassa de cimento e areia, incluindo todos os trabalhos e acessórios necessarios para um perfeito acabamento, conforme desenhos de pormenor e CE.</t>
  </si>
  <si>
    <t>Fornecimento e execução de paredes exteriores e interiores em alvenaria de blocos com 0,20 de espessura em pano simples, assente com argamassa de cimento e areia, incluindo todos os trabalhos e acessórios necessarios para um perfeito acabamento, conforme desenhos de pormenor e CE.</t>
  </si>
  <si>
    <t>Fornecimento e execução de paredes exteriores de vedação acesso ao estacionamento em alvenaria de blocos com 0,20 de espessura em pano simples incluindo pilaretes de 20x20x3,84x9, assente com argamassa de cimento e areia, incluindo todos os trabalhos e acessórios necessarios para um perfeito acabamento, conforme desenhos de pormenor e CE.</t>
  </si>
  <si>
    <t xml:space="preserve">Fornecimento e montagem de válvulas de seccionamento </t>
  </si>
  <si>
    <t>TUBAGENS DE AGUAS PLUVIAIS</t>
  </si>
  <si>
    <t>REDES ELEÉTRICAS</t>
  </si>
  <si>
    <t>Fornecimento e instalação de elementos de electricidade, incluindo fios, aparelhagens e lâmpadas e instalação do quadro eléctrico para o seu correcto funcionamento, conforme lista em abaixo:</t>
  </si>
  <si>
    <t>13.1</t>
  </si>
  <si>
    <t>ENERGIA</t>
  </si>
  <si>
    <t>Equipamentos de iluminação</t>
  </si>
  <si>
    <t>Luminária LED 18W/220V, 4000K, formato quadrangular, de instalação saliente em teto falso.</t>
  </si>
  <si>
    <t>Luminária tipo LED 12W/220V, 4000K, formato circular, de instalação encastrada em teto falso</t>
  </si>
  <si>
    <t>Aplique de parede tipo LED 13W/220V, 4000K, estanque.</t>
  </si>
  <si>
    <t>Aplique de exterior, tipo LED 12W/220V, estanque.</t>
  </si>
  <si>
    <t>Bloco autónomo de emergencia 11 W.</t>
  </si>
  <si>
    <t>Interruptores e comutadores serie Mosaic TM</t>
  </si>
  <si>
    <t>Interruptor simples</t>
  </si>
  <si>
    <t>Comutador de lustre</t>
  </si>
  <si>
    <t>Comutador de escada simples</t>
  </si>
  <si>
    <t>Comutador de escada duplo</t>
  </si>
  <si>
    <t>Detetor de movimento de fixação mural 360º</t>
  </si>
  <si>
    <t>Detetor de movimento de fixação mural 180º</t>
  </si>
  <si>
    <t>Tomadas  serie Mosaic TM</t>
  </si>
  <si>
    <t>Tomadas tipo schulko simples 220V/16A  2P+T</t>
  </si>
  <si>
    <t>Tomadas tipo schulko simples 220V/16A  2P+T, estanque</t>
  </si>
  <si>
    <t>Tomadas tipo schulko duplo 220V/16A  2P+T</t>
  </si>
  <si>
    <t>Tomadas tipo schulko duplo 220V/16A  2P+T, estanque</t>
  </si>
  <si>
    <t>Tomadas tipo schulko triplo 220V/16A  2P+T</t>
  </si>
  <si>
    <t>Tomadas tipo schulko triplo 220V/16A  2P+T, estanque</t>
  </si>
  <si>
    <t>Caixas de tomadas de pavimento com 4 tomadas de corrente 2P+T e 4 tomadas RJ45, com tampas, com todos os acessorios para instalação em piso de betão.</t>
  </si>
  <si>
    <t xml:space="preserve">Caixas de derivação, aparelhagem e placas </t>
  </si>
  <si>
    <t xml:space="preserve">Caixas Rita 170x90x70 para interior </t>
  </si>
  <si>
    <t>Caixa de aparelhagem de fundo duplo</t>
  </si>
  <si>
    <t>Placas de borne 4x4x2,5 mm²</t>
  </si>
  <si>
    <t>Cabos elétricos</t>
  </si>
  <si>
    <t>Condutores tipo FV 1,5 mm² (preto, castanho, azul e verde/amarelo)</t>
  </si>
  <si>
    <t>Condutores tipo FV 2,5 mm² (preto, azul e verde/amarelo)</t>
  </si>
  <si>
    <t>Cabo tipo FXV 3G1,5 mm²</t>
  </si>
  <si>
    <t>Cabo tipo FXV 3G2,5 mm²</t>
  </si>
  <si>
    <t>Cabo tipo XV 5G6 mm²</t>
  </si>
  <si>
    <t>Cabo tipo XV 5x10 mm²</t>
  </si>
  <si>
    <t>Cabo tipo XV 4x16 mm²</t>
  </si>
  <si>
    <t>Cabo tipo XV 3x35+16 mm²</t>
  </si>
  <si>
    <t>Cabo tipo XV 1G16</t>
  </si>
  <si>
    <t>Cabo tipo XV 1x35</t>
  </si>
  <si>
    <t>Tubos e caminho de cabos</t>
  </si>
  <si>
    <t>Caminho de cabo metálico, de fixação no teto, largura 200 mm, altura 30 mm. Inclui todos os acessorios de fixação, curvas, angulos e junções. Inclui ainda fornecimento de fitas serrilhas necessarias para arranjo de cabos na esteira</t>
  </si>
  <si>
    <t>Caminho de cabo metálico, de fixação no teto, largura 300 mm, altura 30 mm. Inclui todos os acessorios de fixação, curvas, angulos e junções. Inclui ainda fornecimento de fitas serrilhas necessarias para arranjo de cabos na esteira</t>
  </si>
  <si>
    <t>Tubo VD 25/3m</t>
  </si>
  <si>
    <t>Tubo VD 50/3m</t>
  </si>
  <si>
    <t>Tubo PVD 75/3m</t>
  </si>
  <si>
    <t>Quadros elétricos</t>
  </si>
  <si>
    <t>Quadro repartidor metalico de instalação encastrada, capacidade mínima de 162 módulos equipado conforme esquema conforme esquema Q0.1. Equipado com porta, fecho triangular e bornes de neutro e terra.</t>
  </si>
  <si>
    <t>Quadro repartidor metalico de instalação encastrada, capacidade mínima de 108 módulos equipado conforme esquema conforme esquema Q0.2. Equipado com porta, fecho triangular e bornes de neutro e terra.</t>
  </si>
  <si>
    <t>Quadro repartidor metalico de instalação encastrada, capacidade mínima de 126 módulos equipado conforme esquema Q0.3. Equipado com porta, fecho triangular e bornes de neutro e terra.</t>
  </si>
  <si>
    <t>Quadro repartidor metalico de instalação encastrada, capacidade mínima de 126 módulos equipado conforme esquema Q0.4. Equipado com porta, fecho triangular e bornes de neutro e terra.</t>
  </si>
  <si>
    <t>Quadro repartidor metalico de instalação encastrada, capacidade mínima de 36 módulos equipado conforme esquema Q0.5. Equipado com porta, fecho triangular e bornes de neutro e terra.</t>
  </si>
  <si>
    <t>Quadro repartidor metalico de instalação encastrada, capacidade mínima de 126 módulos equipado conforme esquema Q0.6. Equipado com porta, fecho triangular e bornes de neutro e terra.</t>
  </si>
  <si>
    <t>Quadro repartidor metalico de instalação encastrada, capacidade mínima de 108 módulos equipado conforme esquema Q0.7. Equipado com porta, fecho triangular e bornes de neutro e terra.</t>
  </si>
  <si>
    <t>Quadro repartidor metalico de instalação encastrada, capacidade mínima de 108 módulos equipado conforme esquema Q0.8. Equipado com porta, fecho triangular e bornes de neutro e terra.</t>
  </si>
  <si>
    <t>Quadro repartidor metalico de instalação encastrada, capacidade mínima de 108 módulos equipado conforme esquema Q0.9. Equipado com porta, fecho triangular e bornes de neutro e terra.</t>
  </si>
  <si>
    <t>Quadro repartidor metalico de instalação encastrada, capacidade mínima de 108 módulos equipado conforme esquema Q0.10. Equipado com porta, fecho triangular e bornes de neutro e terra.</t>
  </si>
  <si>
    <t>Quadro repartidor metalico de instalação encastrada, capacidade mínima de 108 módulos equipado conforme esquema Q0.11. Equipado com porta, fecho triangular e bornes de neutro e terra.</t>
  </si>
  <si>
    <t>Quadro de contagem em material termoplastico, capacidade para instalação de sistema de contagem direta com visor para 1 contador trifásico geral em interruptor tetrapolar de 100 A.</t>
  </si>
  <si>
    <t>Portinhola termoplástica de instalação encastrada equipada com base e fusíveis HPC Fu 100 A.</t>
  </si>
  <si>
    <t>Terra de proteção</t>
  </si>
  <si>
    <t>Chapa de terra 1000x500x2mm</t>
  </si>
  <si>
    <t>Caixa de medição de resistência de terra</t>
  </si>
  <si>
    <t>Piquete terra em vareta de aço revestido a Cobre, 1,5 m de comprimento</t>
  </si>
  <si>
    <t>Cabo de cobre nú, tipo G25 mm², para anel de terra</t>
  </si>
  <si>
    <t>Gerador de Emergencia</t>
  </si>
  <si>
    <t>Grupo Gerador de emeregencia 100 kVA/220 V de arranque automatico equipado com quadro de transferencia</t>
  </si>
  <si>
    <t>13.2</t>
  </si>
  <si>
    <t>COMUNICAÇÃO</t>
  </si>
  <si>
    <t>Caminho de cabo metálico, de fixação no teto, largura 100 mm, altura 30 mm. Inclui todos os acessorios de fixação, curvas, angulos e junções. Inclui ainda fornecimento de fitas serrilhas necessarias para arranjo de cabos na esteira</t>
  </si>
  <si>
    <t>Caixas</t>
  </si>
  <si>
    <t>Caixa ITED Rita exterior 290x330x170 mm</t>
  </si>
  <si>
    <t>Armário bastidor principal de comunicação, de fixação mural 42U, 19" equipado com switch repartidor FO / UTP, capacidade para 120 conectores UPT Cat6, arranjados em 5 racks de 24 saídas e todos os acessórios conforme especificação tecnica</t>
  </si>
  <si>
    <t>Tomadas</t>
  </si>
  <si>
    <t>Tomada dupla tipo RJ45 Cat6</t>
  </si>
  <si>
    <t>Caixas de tomadas de pavimento com 4 tomadas de corrente 2P+T e 4 tomadas RJ45, com tampas, com todos os acessorios para instalação em piso de betão. Considerado na lista de instalações de energia. Fornecimento não deve ser cotado.</t>
  </si>
  <si>
    <t>Cabos</t>
  </si>
  <si>
    <t>Cabo UTP  de 4 pares Categoria 6</t>
  </si>
  <si>
    <t>Patch cord em UTP Cat6, 3 metros de comprimento</t>
  </si>
  <si>
    <t>Cabo de fibra ótica multimodo FMM OM4</t>
  </si>
  <si>
    <t>Conjunto de numerações para marcação de cabos na saida do bastidor, chegada de tomadas terminais e no percurso do caminho de cabos</t>
  </si>
  <si>
    <t>13.3</t>
  </si>
  <si>
    <t>SEGURANÇA CONTRA INCÊNDIO</t>
  </si>
  <si>
    <t>Tubos e cabos</t>
  </si>
  <si>
    <t xml:space="preserve">Tubo VD, diametro interior 20 mm, para instalação embebida em alvenaria e betão. </t>
  </si>
  <si>
    <t>Cabo 1x2x0,9 mm² resistente ao fogo para circuito de deteção de incendio</t>
  </si>
  <si>
    <t>Cabo 3x1 mm², resistente ao fogo, para circuito de alarme de incendio</t>
  </si>
  <si>
    <t>Deteção e alarme de incêndio</t>
  </si>
  <si>
    <t>Detetores óticos de fumo, Analógico Endereçável, Modelo: Cerberus  da Siemens, ou equivalente</t>
  </si>
  <si>
    <t>Detetores de Incêndio Neural com ASA Tecnology , incluindo base - Modelo: Cerberus- da Siemens ou equivalente</t>
  </si>
  <si>
    <t>Botoneira de acionamento manual de alarme de incendio</t>
  </si>
  <si>
    <t>Difusor de alarme de incêndio sonoro, incluindo base endereçavel, para instalação interior</t>
  </si>
  <si>
    <t>Difusor ótico/sonoro de alarme de incêndio para instalação exterior</t>
  </si>
  <si>
    <t>Central de deteção automatica e alarme de incêndio, analogico, endereçavel, capacidade para 4 loops.</t>
  </si>
  <si>
    <t>Indicador luminoso de atuação de detetores</t>
  </si>
  <si>
    <t>Meios de combate a incêndio</t>
  </si>
  <si>
    <t>Extintor de pó quimico ABC de 12 Kg</t>
  </si>
  <si>
    <t>Extintor de CO2 de 12 Kg</t>
  </si>
  <si>
    <t>Sinaleticas</t>
  </si>
  <si>
    <t>Sinaletica fotoluminofluorescente em PVC com indicação de extintor de incendio dim 200x200 mm</t>
  </si>
  <si>
    <t>Sinaletica fotoluminofluorescente em PVC com indicação para botoneira de alarme dim 200x200 mm</t>
  </si>
  <si>
    <t>Sinaletica fotoluminofluorescente em PVC com indicação de corte geral de energia dim 200x200 mm</t>
  </si>
  <si>
    <t>Sinaletica fotoluminofluorescente em PVC com indicação de não uso do elevador dim 200x200 mm</t>
  </si>
  <si>
    <t>Sinaletica fotoluminofluorescente em PVC  de "Saída pelas Escadas" de dim. 200x100 mm</t>
  </si>
  <si>
    <t>Sinaletica fotoluminofluorescente em PVC  de " Porta de saída" de dim. 200x100 mm</t>
  </si>
  <si>
    <t>Sinaletica fotoluminofluorescente em PVC  de "Saída em frente" de dim. 200x100 mm</t>
  </si>
  <si>
    <t>Sinaletica fotoluminofluorescente em PVC  de " Saída à direita" de dim. 200x100 mm</t>
  </si>
  <si>
    <t>Sinaletica fotoluminofluorescente em PVC  de " Saída à esquerda" de dim. 200x100 mm</t>
  </si>
  <si>
    <t>Planos de segurança e evacuação</t>
  </si>
  <si>
    <t>Planos de evacuação em acrilico tamanho A4</t>
  </si>
  <si>
    <t>Planos de evacuaçãoem acrilico,  para serviços de bombeiros tamanho A3</t>
  </si>
  <si>
    <t>Fornecimento e montagem de todo o sistema de refrigeração do ar constituído  aparelhos de Ar Condicionado- onde estão incluídas 30 unidades interiores de 9000 BTU's, 02 Unidades interiores de teto de 24000 BTU's do tipo Cassete para teto e suas respectivas unidades exteriores, com a respetiva tubagem e cablagem.</t>
  </si>
  <si>
    <t>conj.</t>
  </si>
  <si>
    <t>conj</t>
  </si>
  <si>
    <t>SISTEMA AVAC - unidades de ar condicionado tipo VRF</t>
  </si>
  <si>
    <t>CCTV</t>
  </si>
  <si>
    <t>Gravador de Video-Vigilância de 8 canais, POE, incluindo disco de 4TB (Considrado NVR4108-8P-4KS2 + CCTV HDD 4TB)</t>
  </si>
  <si>
    <t>Monitor de 22 (Considerado LG 22MK430H-B)</t>
  </si>
  <si>
    <t>Cabo UTP Cat.6</t>
  </si>
  <si>
    <t>Tubo VD/isogris 20, embebido</t>
  </si>
  <si>
    <t>Tubo VD/isogris 20, em abraçadeiras</t>
  </si>
  <si>
    <t>Caixas de aparelhagem fundas</t>
  </si>
  <si>
    <t>Cabo ACN8</t>
  </si>
  <si>
    <t>Cabo XV 2x1,5</t>
  </si>
  <si>
    <t>Cabo XV 4G1,5</t>
  </si>
  <si>
    <t>INTRUSÃO</t>
  </si>
  <si>
    <t>CONTROLE DE ACESSOS</t>
  </si>
  <si>
    <t>Camara Vigilacia exterior, do tipo POE, HD</t>
  </si>
  <si>
    <t xml:space="preserve">Camara Vigilacia interior, do tipo POE, HD </t>
  </si>
  <si>
    <t xml:space="preserve">Central Intrusão 6 zonas, incluindo bateria </t>
  </si>
  <si>
    <t xml:space="preserve">Teclado </t>
  </si>
  <si>
    <t xml:space="preserve">Sirene exterior  </t>
  </si>
  <si>
    <t xml:space="preserve">Detetor infravermelhos  </t>
  </si>
  <si>
    <t xml:space="preserve">Contacto magnético </t>
  </si>
  <si>
    <t xml:space="preserve">Unidade de controlo de acesso </t>
  </si>
  <si>
    <t>Controlador de portas</t>
  </si>
  <si>
    <t xml:space="preserve">Leitor de cartão </t>
  </si>
  <si>
    <t xml:space="preserve">Testa elétrica </t>
  </si>
  <si>
    <t xml:space="preserve">Cab HDMI </t>
  </si>
  <si>
    <t>XI.I</t>
  </si>
  <si>
    <t>11.1</t>
  </si>
  <si>
    <t>11.1.1</t>
  </si>
  <si>
    <t>11.1.1.1</t>
  </si>
  <si>
    <t>11.1.1.2</t>
  </si>
  <si>
    <t>11.1.1.3</t>
  </si>
  <si>
    <t>11.1.1.4</t>
  </si>
  <si>
    <t>11.1.1.5</t>
  </si>
  <si>
    <t>11.1.2</t>
  </si>
  <si>
    <t>11.1.2.1</t>
  </si>
  <si>
    <t>11.1.2.2</t>
  </si>
  <si>
    <t>11.1.2.3</t>
  </si>
  <si>
    <t>11.1.2.4</t>
  </si>
  <si>
    <t>11.1.2.5</t>
  </si>
  <si>
    <t>11.1.2.6</t>
  </si>
  <si>
    <t>11.1.3</t>
  </si>
  <si>
    <t>11.1.3.1</t>
  </si>
  <si>
    <t>11.1.3.2</t>
  </si>
  <si>
    <t>11.1.3.3</t>
  </si>
  <si>
    <t>11.1.3.4</t>
  </si>
  <si>
    <t>11.1.3.5</t>
  </si>
  <si>
    <t>11.1.3.6</t>
  </si>
  <si>
    <t>11.1.3.7</t>
  </si>
  <si>
    <t>11.1.4.</t>
  </si>
  <si>
    <t>11.1.4.1</t>
  </si>
  <si>
    <t>11.1.4.2</t>
  </si>
  <si>
    <t>11.1.4.3</t>
  </si>
  <si>
    <t>11.1.5</t>
  </si>
  <si>
    <t>11.1.5.1</t>
  </si>
  <si>
    <t>11.1.5.2</t>
  </si>
  <si>
    <t>11.1.5.3</t>
  </si>
  <si>
    <t>11.1.5.4</t>
  </si>
  <si>
    <t>11.1.5.5</t>
  </si>
  <si>
    <t>11.1.5.6</t>
  </si>
  <si>
    <t>11.1.5.7</t>
  </si>
  <si>
    <t>11.1.5.8</t>
  </si>
  <si>
    <t>11.1.5.9</t>
  </si>
  <si>
    <t>11.1.5.10</t>
  </si>
  <si>
    <t>11.1.6</t>
  </si>
  <si>
    <t>11.1.6.1</t>
  </si>
  <si>
    <t>11.1.6.2</t>
  </si>
  <si>
    <t>11.1.6.3</t>
  </si>
  <si>
    <t>11.1.6.4</t>
  </si>
  <si>
    <t>11.1.6.5</t>
  </si>
  <si>
    <t>11.1.7</t>
  </si>
  <si>
    <t>11.1.7.1</t>
  </si>
  <si>
    <t>11.1.7.2</t>
  </si>
  <si>
    <t>11.1.7.3</t>
  </si>
  <si>
    <t>11.1.7.4</t>
  </si>
  <si>
    <t>11.1.7.5</t>
  </si>
  <si>
    <t>11.1.7.6</t>
  </si>
  <si>
    <t>11.1.7.7</t>
  </si>
  <si>
    <t>11.1.7.8</t>
  </si>
  <si>
    <t>11.1.7.9</t>
  </si>
  <si>
    <t>11.1.7.10</t>
  </si>
  <si>
    <t>11.1.7.11</t>
  </si>
  <si>
    <t>11.1.7.12</t>
  </si>
  <si>
    <t>11.1.7.13</t>
  </si>
  <si>
    <t>11.1.8</t>
  </si>
  <si>
    <t>11.1.8.1</t>
  </si>
  <si>
    <t>11.1.8.2</t>
  </si>
  <si>
    <t>11.1.8.3</t>
  </si>
  <si>
    <t>11.1.8.4</t>
  </si>
  <si>
    <t>11.1.9</t>
  </si>
  <si>
    <t>11.1.9.1</t>
  </si>
  <si>
    <t>11.2</t>
  </si>
  <si>
    <t>11.2.1</t>
  </si>
  <si>
    <t>11.2.1.1</t>
  </si>
  <si>
    <t>11.2.1.2</t>
  </si>
  <si>
    <t>11.2.1.3</t>
  </si>
  <si>
    <t>11.2.1.4</t>
  </si>
  <si>
    <t>11.2.1.5</t>
  </si>
  <si>
    <t>11.2.2</t>
  </si>
  <si>
    <t>11.2.2.1</t>
  </si>
  <si>
    <t>11.2.2.2</t>
  </si>
  <si>
    <t>11.2.2.3</t>
  </si>
  <si>
    <t>11.2.2.4</t>
  </si>
  <si>
    <t>11.2.2.5</t>
  </si>
  <si>
    <t>11.2.2.6</t>
  </si>
  <si>
    <t>11.2.4</t>
  </si>
  <si>
    <t>11.2.4.1</t>
  </si>
  <si>
    <t>11.2.4.2</t>
  </si>
  <si>
    <t>11.2.4.3</t>
  </si>
  <si>
    <t>11.2.4.4</t>
  </si>
  <si>
    <t>11.3</t>
  </si>
  <si>
    <t>11.3.1</t>
  </si>
  <si>
    <t>11.3.1.1</t>
  </si>
  <si>
    <t>11.3.1.2</t>
  </si>
  <si>
    <t>11.3.1.3</t>
  </si>
  <si>
    <t>11.3.1.4</t>
  </si>
  <si>
    <t>11.3.1.5</t>
  </si>
  <si>
    <t>11.3.1.6</t>
  </si>
  <si>
    <t>11.3.1.7</t>
  </si>
  <si>
    <t>11.3.1.8</t>
  </si>
  <si>
    <t>11.3.1.9</t>
  </si>
  <si>
    <t>11.3.1.10</t>
  </si>
  <si>
    <t>11.3.1.11</t>
  </si>
  <si>
    <t>11.3.1.12</t>
  </si>
  <si>
    <t>11.3.3</t>
  </si>
  <si>
    <t>11.3.3.1</t>
  </si>
  <si>
    <t>11.3.3.2</t>
  </si>
  <si>
    <t>11.3.4</t>
  </si>
  <si>
    <t>11.3.4.1</t>
  </si>
  <si>
    <t>11.3.4.2</t>
  </si>
  <si>
    <t>11.3.4.3</t>
  </si>
  <si>
    <t>11.3.4.4</t>
  </si>
  <si>
    <t>11.3.4.5</t>
  </si>
  <si>
    <t>11.3.4.6</t>
  </si>
  <si>
    <t>11.3.4.7</t>
  </si>
  <si>
    <t>11.3.4.8</t>
  </si>
  <si>
    <t>11.3.4.9</t>
  </si>
  <si>
    <t>11.3.5</t>
  </si>
  <si>
    <t>11.3.5.1</t>
  </si>
  <si>
    <t>11.3.5.2</t>
  </si>
  <si>
    <t>12.6</t>
  </si>
  <si>
    <t>12.7</t>
  </si>
  <si>
    <t>13.4</t>
  </si>
  <si>
    <t>13.5</t>
  </si>
  <si>
    <t>13.6</t>
  </si>
  <si>
    <t>13.7</t>
  </si>
  <si>
    <t>13.8</t>
  </si>
  <si>
    <t>14.1</t>
  </si>
  <si>
    <t>14.2</t>
  </si>
  <si>
    <t>14.3</t>
  </si>
  <si>
    <t>14.4</t>
  </si>
  <si>
    <t>14.5</t>
  </si>
  <si>
    <t>14.6</t>
  </si>
  <si>
    <t>14.7</t>
  </si>
  <si>
    <t>14.8</t>
  </si>
  <si>
    <t>Implantação das medidas previstas no Plano de Gestão Ambietal e Social do Empreiteiro (PGAS-E) incluindo o PSST, concebido conforme o modelo disponibilizado no PGAS. (Este preço corresponde ao valor total do orçamento estimado das ações do PGA-E)</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</si>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</sst>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
    <numFmt numFmtId="165" formatCode="_([$€]* #,##0.00_);_([$€]* \(#,##0.00\);_([$€]* &quot;-&quot;??_);_(@_)"/>
    <numFmt numFmtId="166" formatCode="#,##0.00\ [$ECV]"/>
    <numFmt numFmtId="167" formatCode="_-* #,##0.00\ _€_-;\-* #,##0.00\ _€_-;_-* &quot;-&quot;??\ _€_-;_-@_-"/>
  </numFmts>
  <fonts count="25" x14ac:knownFonts="1">
    <font>
      <sz val="10"/>
      <name val="Arial"/>
    </font>
    <font>
      <sz val="10"/>
      <name val="Arial"/>
      <family val="2"/>
    </font>
    <font>
      <sz val="10"/>
      <color indexed="24"/>
      <name val="MS Sans Serif"/>
    </font>
    <font>
      <b/>
      <sz val="12"/>
      <color indexed="8"/>
      <name val="Arial"/>
      <family val="2"/>
    </font>
    <font>
      <b/>
      <i/>
      <sz val="9"/>
      <color indexed="8"/>
      <name val="Arial"/>
      <family val="2"/>
    </font>
    <font>
      <sz val="9"/>
      <color indexed="8"/>
      <name val="Arial"/>
      <family val="2"/>
    </font>
    <font>
      <sz val="9"/>
      <color indexed="8"/>
      <name val="Arial"/>
      <family val="2"/>
    </font>
    <font>
      <sz val="14"/>
      <color indexed="24"/>
      <name val="MS Sans Serif"/>
    </font>
    <font>
      <sz val="12"/>
      <color indexed="24"/>
      <name val="Arial"/>
      <family val="2"/>
    </font>
    <font>
      <b/>
      <sz val="10"/>
      <color indexed="8"/>
      <name val="Arial"/>
      <family val="2"/>
    </font>
    <font>
      <b/>
      <sz val="10"/>
      <color indexed="24"/>
      <name val="Arial"/>
      <family val="2"/>
    </font>
    <font>
      <sz val="9"/>
      <name val="Arial"/>
      <family val="2"/>
    </font>
    <font>
      <b/>
      <sz val="9"/>
      <name val="Arial"/>
      <family val="2"/>
    </font>
    <font>
      <b/>
      <sz val="10"/>
      <name val="Arial"/>
      <family val="2"/>
    </font>
    <font>
      <sz val="8"/>
      <name val="Arial"/>
      <family val="2"/>
    </font>
    <font>
      <b/>
      <sz val="11"/>
      <name val="Arial"/>
      <family val="2"/>
    </font>
    <font>
      <b/>
      <sz val="9"/>
      <color indexed="8"/>
      <name val="Arial"/>
      <family val="2"/>
    </font>
    <font>
      <b/>
      <sz val="9"/>
      <name val="Century Gothic"/>
      <family val="2"/>
    </font>
    <font>
      <sz val="9"/>
      <name val="Century Gothic"/>
      <family val="2"/>
    </font>
    <font>
      <sz val="9"/>
      <color indexed="24"/>
      <name val="Arial"/>
      <family val="2"/>
    </font>
    <font>
      <sz val="10"/>
      <name val="Arial"/>
      <family val="2"/>
    </font>
    <font>
      <b/>
      <sz val="9"/>
      <color rgb="FF000000"/>
      <name val="Arial"/>
      <family val="2"/>
    </font>
    <font>
      <b/>
      <i/>
      <sz val="10"/>
      <color indexed="8"/>
      <name val="Arial"/>
      <family val="2"/>
    </font>
    <font>
      <b/>
      <i/>
      <sz val="10"/>
      <name val="Arial"/>
      <family val="2"/>
    </font>
    <font>
      <sz val="10"/>
      <name val="Calibri"/>
      <family val="2"/>
    </font>
  </fonts>
  <fills count="3">
    <fill>
      <patternFill patternType="none"/>
    </fill>
    <fill>
      <patternFill patternType="gray125"/>
    </fill>
    <fill>
      <patternFill patternType="solid">
        <fgColor rgb="FFFFFF00"/>
        <bgColor indexed="64"/>
      </patternFill>
    </fill>
  </fills>
  <borders count="28">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hair">
        <color auto="1"/>
      </right>
      <top style="double">
        <color auto="1"/>
      </top>
      <bottom/>
      <diagonal/>
    </border>
    <border>
      <left style="hair">
        <color auto="1"/>
      </left>
      <right style="hair">
        <color auto="1"/>
      </right>
      <top style="double">
        <color auto="1"/>
      </top>
      <bottom/>
      <diagonal/>
    </border>
    <border>
      <left style="hair">
        <color auto="1"/>
      </left>
      <right/>
      <top style="double">
        <color auto="1"/>
      </top>
      <bottom/>
      <diagonal/>
    </border>
  </borders>
  <cellStyleXfs count="14">
    <xf numFmtId="0" fontId="0" fillId="0" borderId="0"/>
    <xf numFmtId="49" fontId="17" fillId="0" borderId="0">
      <alignment horizontal="center" vertical="top"/>
    </xf>
    <xf numFmtId="0" fontId="17" fillId="0" borderId="0">
      <alignment vertical="top" wrapText="1"/>
    </xf>
    <xf numFmtId="3" fontId="2" fillId="0" borderId="0" applyFont="0" applyFill="0" applyBorder="0" applyAlignment="0" applyProtection="0"/>
    <xf numFmtId="3" fontId="2" fillId="0" borderId="0" applyFont="0" applyFill="0" applyBorder="0" applyAlignment="0" applyProtection="0"/>
    <xf numFmtId="165" fontId="11" fillId="0" borderId="0" applyFont="0" applyFill="0" applyBorder="0" applyAlignment="0" applyProtection="0"/>
    <xf numFmtId="0" fontId="18" fillId="0" borderId="0">
      <alignment horizontal="left" vertical="top" wrapText="1" indent="3"/>
    </xf>
    <xf numFmtId="0" fontId="1" fillId="0" borderId="0"/>
    <xf numFmtId="0" fontId="2" fillId="0" borderId="0"/>
    <xf numFmtId="0" fontId="18" fillId="0" borderId="0">
      <alignment vertical="top" wrapText="1"/>
    </xf>
    <xf numFmtId="1" fontId="18" fillId="0" borderId="0">
      <alignment horizontal="right"/>
    </xf>
    <xf numFmtId="0" fontId="18" fillId="0" borderId="0">
      <alignment horizontal="center"/>
    </xf>
    <xf numFmtId="0" fontId="1" fillId="0" borderId="0"/>
    <xf numFmtId="43" fontId="20" fillId="0" borderId="0" applyFont="0" applyFill="0" applyBorder="0" applyAlignment="0" applyProtection="0"/>
  </cellStyleXfs>
  <cellXfs count="116">
    <xf numFmtId="0" fontId="0" fillId="0" borderId="0" xfId="0"/>
    <xf numFmtId="0" fontId="7" fillId="0" borderId="0" xfId="8" applyFont="1" applyAlignment="1">
      <alignment vertical="center"/>
    </xf>
    <xf numFmtId="0" fontId="8" fillId="0" borderId="0" xfId="8" applyFont="1"/>
    <xf numFmtId="0" fontId="10" fillId="0" borderId="0" xfId="8" applyFont="1"/>
    <xf numFmtId="0" fontId="0" fillId="0" borderId="0" xfId="0" applyAlignment="1">
      <alignment horizontal="center"/>
    </xf>
    <xf numFmtId="0" fontId="0" fillId="0" borderId="3" xfId="0" applyBorder="1"/>
    <xf numFmtId="0" fontId="1" fillId="0" borderId="3" xfId="0" applyFont="1" applyBorder="1"/>
    <xf numFmtId="0" fontId="0" fillId="0" borderId="7" xfId="0" applyBorder="1"/>
    <xf numFmtId="0" fontId="0" fillId="0" borderId="6" xfId="0" applyBorder="1" applyAlignment="1">
      <alignment horizontal="center" vertical="center"/>
    </xf>
    <xf numFmtId="1" fontId="9" fillId="0" borderId="9" xfId="8" applyNumberFormat="1" applyFont="1" applyBorder="1" applyAlignment="1">
      <alignment horizontal="center" vertical="center" wrapText="1"/>
    </xf>
    <xf numFmtId="0" fontId="9" fillId="0" borderId="3" xfId="8" applyFont="1" applyBorder="1" applyAlignment="1">
      <alignment horizontal="center" wrapText="1"/>
    </xf>
    <xf numFmtId="164" fontId="12" fillId="0" borderId="3" xfId="0" applyNumberFormat="1" applyFont="1" applyBorder="1" applyAlignment="1">
      <alignment horizontal="justify" vertical="top"/>
    </xf>
    <xf numFmtId="0" fontId="11" fillId="0" borderId="3" xfId="0" applyFont="1" applyBorder="1" applyAlignment="1">
      <alignment horizontal="justify" vertical="center"/>
    </xf>
    <xf numFmtId="0" fontId="0" fillId="0" borderId="9" xfId="0" applyBorder="1" applyAlignment="1">
      <alignment horizontal="center" vertical="center"/>
    </xf>
    <xf numFmtId="0" fontId="12" fillId="0" borderId="9" xfId="0" applyFont="1" applyBorder="1" applyAlignment="1">
      <alignment horizontal="center" vertical="center"/>
    </xf>
    <xf numFmtId="0" fontId="11" fillId="0" borderId="9" xfId="0" applyFont="1" applyBorder="1" applyAlignment="1">
      <alignment horizontal="center" vertical="center"/>
    </xf>
    <xf numFmtId="164" fontId="11" fillId="0" borderId="3" xfId="0" applyNumberFormat="1" applyFont="1" applyBorder="1" applyAlignment="1">
      <alignment horizontal="justify" vertical="top"/>
    </xf>
    <xf numFmtId="0" fontId="12" fillId="0" borderId="3" xfId="7" quotePrefix="1" applyFont="1" applyBorder="1" applyAlignment="1">
      <alignment horizontal="justify" vertical="top"/>
    </xf>
    <xf numFmtId="0" fontId="11" fillId="0" borderId="3" xfId="7" quotePrefix="1" applyFont="1" applyBorder="1" applyAlignment="1">
      <alignment horizontal="justify" vertical="top"/>
    </xf>
    <xf numFmtId="0" fontId="6" fillId="0" borderId="3" xfId="8" applyFont="1" applyBorder="1" applyAlignment="1">
      <alignment horizontal="justify" vertical="top"/>
    </xf>
    <xf numFmtId="0" fontId="5" fillId="0" borderId="3" xfId="8" applyFont="1" applyBorder="1" applyAlignment="1">
      <alignment horizontal="justify" vertical="top"/>
    </xf>
    <xf numFmtId="0" fontId="5" fillId="0" borderId="3" xfId="8" applyFont="1" applyBorder="1" applyAlignment="1">
      <alignment horizontal="justify" vertical="top" wrapText="1"/>
    </xf>
    <xf numFmtId="0" fontId="4" fillId="0" borderId="3" xfId="8" applyFont="1" applyBorder="1" applyAlignment="1">
      <alignment horizontal="justify" vertical="top"/>
    </xf>
    <xf numFmtId="0" fontId="0" fillId="0" borderId="11" xfId="0" applyBorder="1" applyAlignment="1">
      <alignment horizontal="center" vertical="center"/>
    </xf>
    <xf numFmtId="0" fontId="0" fillId="0" borderId="12" xfId="0" applyBorder="1"/>
    <xf numFmtId="0" fontId="9" fillId="0" borderId="3" xfId="8" applyFont="1" applyBorder="1" applyAlignment="1">
      <alignment horizontal="center" vertical="center" wrapText="1"/>
    </xf>
    <xf numFmtId="0" fontId="11" fillId="0" borderId="3" xfId="0" applyFont="1" applyBorder="1" applyAlignment="1">
      <alignment horizontal="center" vertical="center"/>
    </xf>
    <xf numFmtId="4" fontId="11" fillId="0" borderId="3" xfId="0" applyNumberFormat="1" applyFont="1" applyBorder="1" applyAlignment="1">
      <alignment horizontal="center" vertical="center"/>
    </xf>
    <xf numFmtId="0" fontId="0" fillId="0" borderId="3" xfId="0" applyBorder="1" applyAlignment="1">
      <alignment horizontal="center" vertical="center"/>
    </xf>
    <xf numFmtId="0" fontId="12" fillId="0" borderId="3" xfId="0" applyFont="1" applyBorder="1" applyAlignment="1">
      <alignment horizontal="center" vertical="center"/>
    </xf>
    <xf numFmtId="4" fontId="12" fillId="0" borderId="3" xfId="0" applyNumberFormat="1" applyFont="1" applyBorder="1" applyAlignment="1">
      <alignment horizontal="center" vertical="center"/>
    </xf>
    <xf numFmtId="0" fontId="12" fillId="0" borderId="3" xfId="7" applyFont="1" applyBorder="1" applyAlignment="1">
      <alignment horizontal="center" vertical="center"/>
    </xf>
    <xf numFmtId="4" fontId="12" fillId="0" borderId="3" xfId="7" applyNumberFormat="1" applyFont="1" applyBorder="1" applyAlignment="1">
      <alignment horizontal="center" vertical="center"/>
    </xf>
    <xf numFmtId="0" fontId="11" fillId="0" borderId="3" xfId="7" applyFont="1" applyBorder="1" applyAlignment="1">
      <alignment horizontal="center" vertical="center"/>
    </xf>
    <xf numFmtId="4" fontId="11" fillId="0" borderId="3" xfId="7" applyNumberFormat="1" applyFont="1" applyBorder="1" applyAlignment="1">
      <alignment horizontal="center" vertical="center"/>
    </xf>
    <xf numFmtId="0" fontId="6" fillId="0" borderId="3" xfId="8" applyFont="1" applyBorder="1" applyAlignment="1">
      <alignment horizontal="center" vertical="center"/>
    </xf>
    <xf numFmtId="4" fontId="6" fillId="0" borderId="3" xfId="8" applyNumberFormat="1" applyFont="1" applyBorder="1" applyAlignment="1">
      <alignment horizontal="center" vertical="center"/>
    </xf>
    <xf numFmtId="0" fontId="5" fillId="0" borderId="3" xfId="8" applyFont="1" applyBorder="1" applyAlignment="1">
      <alignment horizontal="center" vertical="center"/>
    </xf>
    <xf numFmtId="43" fontId="0" fillId="0" borderId="3" xfId="13" applyFont="1" applyFill="1"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166" fontId="12" fillId="0" borderId="3" xfId="0" applyNumberFormat="1" applyFont="1" applyBorder="1" applyAlignment="1" applyProtection="1">
      <alignment horizontal="center" vertical="center"/>
      <protection locked="0"/>
    </xf>
    <xf numFmtId="166" fontId="11" fillId="0" borderId="3" xfId="0" applyNumberFormat="1" applyFont="1" applyBorder="1" applyAlignment="1" applyProtection="1">
      <alignment horizontal="center" vertical="center"/>
      <protection locked="0"/>
    </xf>
    <xf numFmtId="166" fontId="19" fillId="0" borderId="3" xfId="8" applyNumberFormat="1" applyFont="1" applyBorder="1" applyAlignment="1" applyProtection="1">
      <alignment horizontal="center" vertical="center"/>
      <protection locked="0"/>
    </xf>
    <xf numFmtId="166" fontId="12" fillId="0" borderId="3" xfId="8" applyNumberFormat="1" applyFont="1" applyBorder="1" applyAlignment="1" applyProtection="1">
      <alignment horizontal="center" vertical="center"/>
      <protection locked="0"/>
    </xf>
    <xf numFmtId="166" fontId="11" fillId="0" borderId="3" xfId="8" applyNumberFormat="1" applyFont="1" applyBorder="1" applyAlignment="1" applyProtection="1">
      <alignment horizontal="center" vertical="center"/>
      <protection locked="0"/>
    </xf>
    <xf numFmtId="166" fontId="6" fillId="0" borderId="3" xfId="8" applyNumberFormat="1" applyFont="1" applyBorder="1" applyAlignment="1" applyProtection="1">
      <alignment horizontal="center" vertical="center"/>
      <protection locked="0"/>
    </xf>
    <xf numFmtId="0" fontId="12" fillId="0" borderId="9" xfId="7" applyFont="1" applyBorder="1" applyAlignment="1">
      <alignment horizontal="center" vertical="center"/>
    </xf>
    <xf numFmtId="0" fontId="11" fillId="0" borderId="9" xfId="7" applyFont="1" applyBorder="1" applyAlignment="1">
      <alignment horizontal="center" vertical="center"/>
    </xf>
    <xf numFmtId="0" fontId="6" fillId="0" borderId="9" xfId="8" applyFont="1" applyBorder="1" applyAlignment="1">
      <alignment horizontal="center" vertical="center"/>
    </xf>
    <xf numFmtId="0" fontId="5" fillId="0" borderId="9" xfId="8" applyFont="1" applyBorder="1" applyAlignment="1">
      <alignment horizontal="center" vertical="center"/>
    </xf>
    <xf numFmtId="0" fontId="0" fillId="0" borderId="20" xfId="0" applyBorder="1"/>
    <xf numFmtId="0" fontId="0" fillId="0" borderId="0" xfId="0" applyAlignment="1">
      <alignment horizontal="center" vertical="center"/>
    </xf>
    <xf numFmtId="0" fontId="0" fillId="0" borderId="25" xfId="0" applyBorder="1" applyAlignment="1">
      <alignment horizontal="center" vertical="center"/>
    </xf>
    <xf numFmtId="0" fontId="0" fillId="0" borderId="26" xfId="0" applyBorder="1"/>
    <xf numFmtId="0" fontId="0" fillId="0" borderId="26" xfId="0" applyBorder="1" applyAlignment="1">
      <alignment horizontal="center" vertical="center"/>
    </xf>
    <xf numFmtId="0" fontId="1" fillId="0" borderId="0" xfId="0" applyFont="1"/>
    <xf numFmtId="1" fontId="13" fillId="0" borderId="5" xfId="8" applyNumberFormat="1" applyFont="1" applyBorder="1" applyAlignment="1">
      <alignment horizontal="center" vertical="center" wrapText="1"/>
    </xf>
    <xf numFmtId="1" fontId="1" fillId="0" borderId="5" xfId="8" applyNumberFormat="1" applyFont="1" applyBorder="1" applyAlignment="1">
      <alignment horizontal="center" vertical="center" wrapText="1"/>
    </xf>
    <xf numFmtId="0" fontId="13" fillId="0" borderId="5" xfId="8" applyFont="1" applyBorder="1" applyAlignment="1">
      <alignment horizontal="left" vertical="center" wrapText="1"/>
    </xf>
    <xf numFmtId="0" fontId="13" fillId="0" borderId="5"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5" xfId="8" applyFont="1" applyBorder="1" applyAlignment="1">
      <alignment horizontal="left" vertical="center" wrapText="1"/>
    </xf>
    <xf numFmtId="1" fontId="1" fillId="0" borderId="1" xfId="8" applyNumberFormat="1" applyFont="1" applyBorder="1" applyAlignment="1">
      <alignment horizontal="center" vertical="center" wrapText="1"/>
    </xf>
    <xf numFmtId="0" fontId="1" fillId="0" borderId="4" xfId="8" applyFont="1" applyBorder="1" applyAlignment="1">
      <alignment horizontal="left" vertical="center" wrapText="1"/>
    </xf>
    <xf numFmtId="0" fontId="16" fillId="0" borderId="9" xfId="8" applyFont="1" applyBorder="1" applyAlignment="1">
      <alignment horizontal="center" vertical="center"/>
    </xf>
    <xf numFmtId="0" fontId="16" fillId="0" borderId="3" xfId="8" applyFont="1" applyBorder="1" applyAlignment="1">
      <alignment horizontal="justify" vertical="top"/>
    </xf>
    <xf numFmtId="4" fontId="13" fillId="0" borderId="5" xfId="0" applyNumberFormat="1" applyFont="1" applyBorder="1" applyAlignment="1">
      <alignment horizontal="center" vertical="center" wrapText="1"/>
    </xf>
    <xf numFmtId="1" fontId="1" fillId="0" borderId="5" xfId="8" applyNumberFormat="1" applyFont="1" applyBorder="1" applyAlignment="1">
      <alignment vertical="center" wrapText="1"/>
    </xf>
    <xf numFmtId="0" fontId="1" fillId="0" borderId="5" xfId="8" applyFont="1" applyBorder="1" applyAlignment="1">
      <alignment horizontal="center" vertical="center" wrapText="1"/>
    </xf>
    <xf numFmtId="0" fontId="1" fillId="0" borderId="4" xfId="8" applyFont="1" applyBorder="1" applyAlignment="1">
      <alignment horizontal="center" vertical="center" wrapText="1"/>
    </xf>
    <xf numFmtId="164" fontId="13" fillId="0" borderId="5" xfId="0" applyNumberFormat="1" applyFont="1" applyBorder="1" applyAlignment="1">
      <alignment horizontal="center" vertical="center" wrapText="1"/>
    </xf>
    <xf numFmtId="0" fontId="13" fillId="0" borderId="5" xfId="8" applyFont="1" applyBorder="1" applyAlignment="1">
      <alignment horizontal="center" vertical="center" wrapText="1"/>
    </xf>
    <xf numFmtId="4" fontId="13" fillId="0" borderId="3" xfId="8" applyNumberFormat="1" applyFont="1" applyBorder="1" applyAlignment="1">
      <alignment horizontal="center" vertical="center" wrapText="1"/>
    </xf>
    <xf numFmtId="3" fontId="11" fillId="0" borderId="3" xfId="0" applyNumberFormat="1" applyFont="1" applyBorder="1" applyAlignment="1">
      <alignment horizontal="center" vertical="center"/>
    </xf>
    <xf numFmtId="0" fontId="1" fillId="0" borderId="3" xfId="0" applyFont="1" applyBorder="1" applyAlignment="1">
      <alignment horizontal="center" vertical="center"/>
    </xf>
    <xf numFmtId="1" fontId="22" fillId="0" borderId="14" xfId="8" applyNumberFormat="1" applyFont="1" applyBorder="1" applyAlignment="1">
      <alignment horizontal="center" vertical="center" wrapText="1"/>
    </xf>
    <xf numFmtId="0" fontId="22" fillId="0" borderId="2" xfId="8" applyFont="1" applyBorder="1" applyAlignment="1">
      <alignment horizontal="center" vertical="center" wrapText="1"/>
    </xf>
    <xf numFmtId="4" fontId="22" fillId="0" borderId="2" xfId="8" applyNumberFormat="1" applyFont="1" applyBorder="1" applyAlignment="1">
      <alignment horizontal="center" vertical="center" wrapText="1"/>
    </xf>
    <xf numFmtId="166" fontId="1" fillId="0" borderId="3" xfId="0" applyNumberFormat="1" applyFont="1" applyBorder="1" applyAlignment="1">
      <alignment horizontal="center" vertical="center"/>
    </xf>
    <xf numFmtId="43" fontId="0" fillId="0" borderId="0" xfId="13" applyFont="1"/>
    <xf numFmtId="167" fontId="0" fillId="0" borderId="0" xfId="0" applyNumberFormat="1"/>
    <xf numFmtId="166" fontId="22" fillId="0" borderId="2" xfId="8" applyNumberFormat="1" applyFont="1" applyBorder="1" applyAlignment="1">
      <alignment horizontal="center" vertical="center" wrapText="1"/>
    </xf>
    <xf numFmtId="166" fontId="23" fillId="0" borderId="15" xfId="8" applyNumberFormat="1" applyFont="1" applyBorder="1" applyAlignment="1">
      <alignment horizontal="center" vertical="center" wrapText="1"/>
    </xf>
    <xf numFmtId="166" fontId="9" fillId="0" borderId="3" xfId="8" applyNumberFormat="1" applyFont="1" applyBorder="1" applyAlignment="1">
      <alignment horizontal="center" vertical="center" wrapText="1"/>
    </xf>
    <xf numFmtId="166" fontId="1" fillId="0" borderId="10" xfId="8" applyNumberFormat="1" applyFont="1" applyBorder="1" applyAlignment="1">
      <alignment horizontal="center" vertical="center" wrapText="1"/>
    </xf>
    <xf numFmtId="166" fontId="13" fillId="0" borderId="10" xfId="8" applyNumberFormat="1" applyFont="1" applyBorder="1" applyAlignment="1">
      <alignment horizontal="center" vertical="center" wrapText="1"/>
    </xf>
    <xf numFmtId="166" fontId="1" fillId="0" borderId="3" xfId="8" applyNumberFormat="1" applyFont="1" applyBorder="1" applyAlignment="1">
      <alignment horizontal="center" vertical="center" wrapText="1"/>
    </xf>
    <xf numFmtId="166" fontId="0" fillId="0" borderId="3" xfId="0" applyNumberFormat="1" applyBorder="1" applyAlignment="1">
      <alignment horizontal="center" vertical="center"/>
    </xf>
    <xf numFmtId="166" fontId="5" fillId="0" borderId="9" xfId="8" applyNumberFormat="1" applyFont="1" applyBorder="1" applyAlignment="1">
      <alignment horizontal="center" vertical="center"/>
    </xf>
    <xf numFmtId="166" fontId="5" fillId="0" borderId="3" xfId="8" applyNumberFormat="1" applyFont="1" applyBorder="1" applyAlignment="1">
      <alignment horizontal="justify" vertical="top"/>
    </xf>
    <xf numFmtId="166" fontId="1" fillId="0" borderId="5" xfId="7" applyNumberFormat="1" applyBorder="1" applyAlignment="1">
      <alignment horizontal="center" vertical="center" wrapText="1"/>
    </xf>
    <xf numFmtId="166" fontId="1" fillId="0" borderId="4" xfId="7" applyNumberFormat="1" applyBorder="1" applyAlignment="1">
      <alignment horizontal="center" vertical="center" wrapText="1"/>
    </xf>
    <xf numFmtId="166" fontId="0" fillId="0" borderId="12" xfId="0" applyNumberFormat="1" applyBorder="1" applyAlignment="1">
      <alignment horizontal="center" vertical="center"/>
    </xf>
    <xf numFmtId="166" fontId="1" fillId="0" borderId="13" xfId="8" applyNumberFormat="1" applyFont="1" applyBorder="1" applyAlignment="1">
      <alignment horizontal="center" vertical="center" wrapText="1"/>
    </xf>
    <xf numFmtId="166" fontId="13" fillId="0" borderId="13" xfId="8" applyNumberFormat="1" applyFont="1" applyBorder="1" applyAlignment="1">
      <alignment horizontal="center" vertical="center" wrapText="1"/>
    </xf>
    <xf numFmtId="166" fontId="0" fillId="0" borderId="26" xfId="0" applyNumberFormat="1" applyBorder="1" applyAlignment="1">
      <alignment horizontal="center" vertical="center"/>
    </xf>
    <xf numFmtId="166" fontId="1" fillId="0" borderId="27" xfId="0" applyNumberFormat="1" applyFont="1" applyBorder="1" applyAlignment="1">
      <alignment horizontal="center" vertical="center"/>
    </xf>
    <xf numFmtId="166" fontId="0" fillId="0" borderId="17" xfId="0" applyNumberFormat="1" applyBorder="1" applyAlignment="1">
      <alignment horizontal="center" vertical="center"/>
    </xf>
    <xf numFmtId="166" fontId="0" fillId="0" borderId="0" xfId="0" applyNumberFormat="1" applyAlignment="1">
      <alignment horizontal="center" vertical="center"/>
    </xf>
    <xf numFmtId="166" fontId="1" fillId="0" borderId="0" xfId="0" applyNumberFormat="1" applyFont="1" applyAlignment="1">
      <alignment horizontal="center" vertical="center"/>
    </xf>
    <xf numFmtId="166" fontId="13" fillId="0" borderId="0" xfId="0" applyNumberFormat="1" applyFont="1" applyAlignment="1">
      <alignment horizontal="center" vertical="center"/>
    </xf>
    <xf numFmtId="166" fontId="0" fillId="0" borderId="7" xfId="0" applyNumberFormat="1" applyBorder="1" applyAlignment="1">
      <alignment horizontal="center" vertical="center"/>
    </xf>
    <xf numFmtId="166" fontId="1" fillId="0" borderId="8" xfId="0" applyNumberFormat="1" applyFont="1" applyBorder="1" applyAlignment="1">
      <alignment horizontal="center" vertical="center"/>
    </xf>
    <xf numFmtId="166" fontId="0" fillId="0" borderId="8" xfId="0" applyNumberFormat="1" applyBorder="1" applyAlignment="1">
      <alignment horizontal="center" vertical="center"/>
    </xf>
    <xf numFmtId="1" fontId="15" fillId="0" borderId="22" xfId="8" applyNumberFormat="1" applyFont="1" applyBorder="1" applyAlignment="1">
      <alignment horizontal="center" vertical="top"/>
    </xf>
    <xf numFmtId="1" fontId="15" fillId="0" borderId="23" xfId="8" applyNumberFormat="1" applyFont="1" applyBorder="1" applyAlignment="1">
      <alignment horizontal="center" vertical="top"/>
    </xf>
    <xf numFmtId="1" fontId="15" fillId="0" borderId="24" xfId="8" applyNumberFormat="1" applyFont="1" applyBorder="1" applyAlignment="1">
      <alignment horizontal="center" vertical="top"/>
    </xf>
    <xf numFmtId="1" fontId="3" fillId="0" borderId="16" xfId="7" applyNumberFormat="1" applyFont="1" applyBorder="1" applyAlignment="1">
      <alignment horizontal="center" vertical="center"/>
    </xf>
    <xf numFmtId="1" fontId="3" fillId="0" borderId="17" xfId="7" applyNumberFormat="1" applyFont="1" applyBorder="1" applyAlignment="1">
      <alignment horizontal="center" vertical="center"/>
    </xf>
    <xf numFmtId="1" fontId="3" fillId="0" borderId="18" xfId="7" applyNumberFormat="1" applyFont="1" applyBorder="1" applyAlignment="1">
      <alignment horizontal="center" vertical="center"/>
    </xf>
    <xf numFmtId="1" fontId="3" fillId="0" borderId="19" xfId="7" applyNumberFormat="1" applyFont="1" applyBorder="1" applyAlignment="1">
      <alignment horizontal="center" vertical="center"/>
    </xf>
    <xf numFmtId="1" fontId="3" fillId="0" borderId="20" xfId="7" applyNumberFormat="1" applyFont="1" applyBorder="1" applyAlignment="1">
      <alignment horizontal="center" vertical="center"/>
    </xf>
    <xf numFmtId="1" fontId="3" fillId="0" borderId="21" xfId="7" applyNumberFormat="1" applyFont="1" applyBorder="1" applyAlignment="1">
      <alignment horizontal="center" vertical="center"/>
    </xf>
    <xf numFmtId="0" fontId="12" fillId="2" borderId="9" xfId="7" applyFont="1" applyFill="1" applyBorder="1" applyAlignment="1">
      <alignment horizontal="center" vertical="center"/>
    </xf>
    <xf numFmtId="0" fontId="24" fillId="2" borderId="7" xfId="0" applyFont="1" applyFill="1" applyBorder="1" applyAlignment="1">
      <alignment horizontal="left" vertical="center" wrapText="1"/>
    </xf>
  </cellXfs>
  <cellStyles count="14">
    <cellStyle name="BOLD-Artigo" xfId="1"/>
    <cellStyle name="BOLD-Designação" xfId="2"/>
    <cellStyle name="Comma0" xfId="3"/>
    <cellStyle name="Currency0" xfId="4"/>
    <cellStyle name="Euro" xfId="5"/>
    <cellStyle name="Item-Normal-Designação" xfId="6"/>
    <cellStyle name="Normal" xfId="0" builtinId="0"/>
    <cellStyle name="Normal_COMPARAÇÃO empreiteiros-Clinica CUF TVedras" xfId="7"/>
    <cellStyle name="Normal_Mapa para ERROS E OMISSÕES" xfId="8"/>
    <cellStyle name="Normal-Designação" xfId="9"/>
    <cellStyle name="Normal-Quantidade" xfId="10"/>
    <cellStyle name="Normal-Unidades" xfId="11"/>
    <cellStyle name="Style 1" xfId="12"/>
    <cellStyle name="Vírgula" xfId="1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8"/>
  <sheetViews>
    <sheetView tabSelected="1" view="pageBreakPreview" zoomScaleNormal="100" zoomScaleSheetLayoutView="100" workbookViewId="0">
      <selection activeCell="E8" sqref="E8"/>
    </sheetView>
  </sheetViews>
  <sheetFormatPr defaultRowHeight="13.2" x14ac:dyDescent="0.25"/>
  <cols>
    <col min="1" max="1" width="8.33203125" style="8" customWidth="1"/>
    <col min="2" max="2" width="52.6640625" style="7" customWidth="1"/>
    <col min="3" max="4" width="8.88671875" style="40"/>
    <col min="5" max="5" width="16.33203125" style="102" bestFit="1" customWidth="1"/>
    <col min="6" max="6" width="17.44140625" style="103" bestFit="1" customWidth="1"/>
    <col min="7" max="7" width="19" style="104" bestFit="1" customWidth="1"/>
    <col min="11" max="11" width="15.109375" bestFit="1" customWidth="1"/>
  </cols>
  <sheetData>
    <row r="1" spans="1:11" s="1" customFormat="1" ht="32.25" customHeight="1" thickTop="1" x14ac:dyDescent="0.25">
      <c r="A1" s="108" t="s">
        <v>122</v>
      </c>
      <c r="B1" s="109"/>
      <c r="C1" s="109"/>
      <c r="D1" s="109"/>
      <c r="E1" s="109"/>
      <c r="F1" s="109"/>
      <c r="G1" s="110"/>
    </row>
    <row r="2" spans="1:11" s="1" customFormat="1" ht="21.75" customHeight="1" thickBot="1" x14ac:dyDescent="0.3">
      <c r="A2" s="111" t="s">
        <v>257</v>
      </c>
      <c r="B2" s="112"/>
      <c r="C2" s="112"/>
      <c r="D2" s="112"/>
      <c r="E2" s="112"/>
      <c r="F2" s="112"/>
      <c r="G2" s="113"/>
    </row>
    <row r="3" spans="1:11" s="2" customFormat="1" ht="16.2" thickTop="1" thickBot="1" x14ac:dyDescent="0.3">
      <c r="A3" s="105" t="s">
        <v>123</v>
      </c>
      <c r="B3" s="106"/>
      <c r="C3" s="106"/>
      <c r="D3" s="106"/>
      <c r="E3" s="106"/>
      <c r="F3" s="106"/>
      <c r="G3" s="107"/>
    </row>
    <row r="4" spans="1:11" s="3" customFormat="1" ht="25.5" customHeight="1" thickTop="1" x14ac:dyDescent="0.25">
      <c r="A4" s="76" t="s">
        <v>189</v>
      </c>
      <c r="B4" s="77" t="s">
        <v>71</v>
      </c>
      <c r="C4" s="77" t="s">
        <v>72</v>
      </c>
      <c r="D4" s="78" t="s">
        <v>73</v>
      </c>
      <c r="E4" s="82" t="s">
        <v>110</v>
      </c>
      <c r="F4" s="83" t="s">
        <v>111</v>
      </c>
      <c r="G4" s="83" t="s">
        <v>111</v>
      </c>
    </row>
    <row r="5" spans="1:11" s="3" customFormat="1" ht="25.5" customHeight="1" x14ac:dyDescent="0.25">
      <c r="A5" s="9"/>
      <c r="B5" s="10"/>
      <c r="C5" s="25"/>
      <c r="D5" s="73"/>
      <c r="E5" s="84"/>
      <c r="F5" s="85"/>
      <c r="G5" s="86"/>
    </row>
    <row r="6" spans="1:11" s="3" customFormat="1" x14ac:dyDescent="0.25">
      <c r="A6" s="14" t="s">
        <v>12</v>
      </c>
      <c r="B6" s="11" t="s">
        <v>1</v>
      </c>
      <c r="C6" s="26"/>
      <c r="D6" s="27"/>
      <c r="E6" s="84"/>
      <c r="F6" s="85"/>
      <c r="G6" s="86">
        <f>SUM(F7:F8)</f>
        <v>0</v>
      </c>
    </row>
    <row r="7" spans="1:11" s="3" customFormat="1" ht="34.200000000000003" x14ac:dyDescent="0.25">
      <c r="A7" s="47" t="s">
        <v>69</v>
      </c>
      <c r="B7" s="12" t="s">
        <v>256</v>
      </c>
      <c r="C7" s="26" t="s">
        <v>67</v>
      </c>
      <c r="D7" s="74">
        <v>1</v>
      </c>
      <c r="E7" s="87"/>
      <c r="F7" s="85">
        <f>+E7*D7</f>
        <v>0</v>
      </c>
      <c r="G7" s="86"/>
    </row>
    <row r="8" spans="1:11" s="3" customFormat="1" ht="69" x14ac:dyDescent="0.25">
      <c r="A8" s="114" t="s">
        <v>568</v>
      </c>
      <c r="B8" s="115" t="s">
        <v>567</v>
      </c>
      <c r="C8" s="26" t="s">
        <v>67</v>
      </c>
      <c r="D8" s="74">
        <v>1</v>
      </c>
      <c r="E8" s="87"/>
      <c r="F8" s="85">
        <f>+E8*D8</f>
        <v>0</v>
      </c>
      <c r="G8" s="86"/>
    </row>
    <row r="9" spans="1:11" x14ac:dyDescent="0.25">
      <c r="A9" s="13"/>
      <c r="B9" s="5"/>
      <c r="C9" s="28"/>
      <c r="D9" s="75"/>
      <c r="E9" s="88"/>
      <c r="F9" s="85"/>
      <c r="G9" s="86"/>
      <c r="K9" s="4"/>
    </row>
    <row r="10" spans="1:11" x14ac:dyDescent="0.25">
      <c r="A10" s="14" t="s">
        <v>13</v>
      </c>
      <c r="B10" s="11" t="s">
        <v>66</v>
      </c>
      <c r="C10" s="26"/>
      <c r="D10" s="27"/>
      <c r="E10" s="41"/>
      <c r="F10" s="85"/>
      <c r="G10" s="86">
        <f>SUM(F13:F28)</f>
        <v>0</v>
      </c>
    </row>
    <row r="11" spans="1:11" x14ac:dyDescent="0.25">
      <c r="A11" s="14"/>
      <c r="B11" s="11"/>
      <c r="C11" s="26"/>
      <c r="D11" s="27"/>
      <c r="E11" s="41"/>
      <c r="F11" s="85"/>
      <c r="G11" s="86"/>
    </row>
    <row r="12" spans="1:11" x14ac:dyDescent="0.25">
      <c r="A12" s="14" t="s">
        <v>74</v>
      </c>
      <c r="B12" s="11" t="s">
        <v>24</v>
      </c>
      <c r="C12" s="29"/>
      <c r="D12" s="30"/>
      <c r="E12" s="41"/>
      <c r="F12" s="85"/>
      <c r="G12" s="86"/>
    </row>
    <row r="13" spans="1:11" ht="57" x14ac:dyDescent="0.25">
      <c r="A13" s="15" t="s">
        <v>75</v>
      </c>
      <c r="B13" s="16" t="s">
        <v>25</v>
      </c>
      <c r="C13" s="26" t="s">
        <v>70</v>
      </c>
      <c r="D13" s="27">
        <v>105.64400000000001</v>
      </c>
      <c r="E13" s="42"/>
      <c r="F13" s="85">
        <f t="shared" ref="F13:F71" si="0">+E13*D13</f>
        <v>0</v>
      </c>
      <c r="G13" s="86"/>
    </row>
    <row r="14" spans="1:11" ht="34.200000000000003" x14ac:dyDescent="0.25">
      <c r="A14" s="15" t="s">
        <v>77</v>
      </c>
      <c r="B14" s="16" t="s">
        <v>258</v>
      </c>
      <c r="C14" s="26" t="s">
        <v>70</v>
      </c>
      <c r="D14" s="27">
        <v>42.257600000000004</v>
      </c>
      <c r="E14" s="42"/>
      <c r="F14" s="85">
        <f t="shared" si="0"/>
        <v>0</v>
      </c>
      <c r="G14" s="86"/>
    </row>
    <row r="15" spans="1:11" ht="22.8" x14ac:dyDescent="0.25">
      <c r="A15" s="15" t="s">
        <v>78</v>
      </c>
      <c r="B15" s="16" t="s">
        <v>26</v>
      </c>
      <c r="C15" s="26" t="s">
        <v>76</v>
      </c>
      <c r="D15" s="27">
        <v>817.09</v>
      </c>
      <c r="E15" s="42"/>
      <c r="F15" s="85">
        <f t="shared" si="0"/>
        <v>0</v>
      </c>
      <c r="G15" s="86"/>
    </row>
    <row r="16" spans="1:11" x14ac:dyDescent="0.25">
      <c r="A16" s="15"/>
      <c r="B16" s="16"/>
      <c r="C16" s="26"/>
      <c r="D16" s="27"/>
      <c r="E16" s="42"/>
      <c r="F16" s="85"/>
      <c r="G16" s="86"/>
    </row>
    <row r="17" spans="1:7" x14ac:dyDescent="0.25">
      <c r="A17" s="14" t="s">
        <v>79</v>
      </c>
      <c r="B17" s="11" t="s">
        <v>27</v>
      </c>
      <c r="C17" s="29"/>
      <c r="D17" s="30"/>
      <c r="E17" s="42"/>
      <c r="F17" s="85"/>
      <c r="G17" s="86"/>
    </row>
    <row r="18" spans="1:7" ht="22.8" x14ac:dyDescent="0.25">
      <c r="A18" s="15" t="s">
        <v>80</v>
      </c>
      <c r="B18" s="16" t="s">
        <v>28</v>
      </c>
      <c r="C18" s="26" t="s">
        <v>70</v>
      </c>
      <c r="D18" s="27">
        <v>21.92</v>
      </c>
      <c r="E18" s="42"/>
      <c r="F18" s="85">
        <f t="shared" si="0"/>
        <v>0</v>
      </c>
      <c r="G18" s="86"/>
    </row>
    <row r="19" spans="1:7" ht="34.200000000000003" x14ac:dyDescent="0.25">
      <c r="A19" s="15" t="s">
        <v>64</v>
      </c>
      <c r="B19" s="16" t="s">
        <v>29</v>
      </c>
      <c r="C19" s="26"/>
      <c r="D19" s="27"/>
      <c r="E19" s="43"/>
      <c r="F19" s="85"/>
      <c r="G19" s="86"/>
    </row>
    <row r="20" spans="1:7" x14ac:dyDescent="0.25">
      <c r="A20" s="15" t="s">
        <v>114</v>
      </c>
      <c r="B20" s="16" t="s">
        <v>30</v>
      </c>
      <c r="C20" s="26" t="s">
        <v>70</v>
      </c>
      <c r="D20" s="27">
        <v>65.02</v>
      </c>
      <c r="E20" s="42"/>
      <c r="F20" s="85">
        <f t="shared" si="0"/>
        <v>0</v>
      </c>
      <c r="G20" s="86"/>
    </row>
    <row r="21" spans="1:7" x14ac:dyDescent="0.25">
      <c r="A21" s="15" t="s">
        <v>63</v>
      </c>
      <c r="B21" s="16" t="s">
        <v>31</v>
      </c>
      <c r="C21" s="26" t="s">
        <v>70</v>
      </c>
      <c r="D21" s="27">
        <v>43.58</v>
      </c>
      <c r="E21" s="42"/>
      <c r="F21" s="85">
        <f t="shared" si="0"/>
        <v>0</v>
      </c>
      <c r="G21" s="86"/>
    </row>
    <row r="22" spans="1:7" x14ac:dyDescent="0.25">
      <c r="A22" s="15" t="s">
        <v>190</v>
      </c>
      <c r="B22" s="16" t="s">
        <v>124</v>
      </c>
      <c r="C22" s="26" t="s">
        <v>70</v>
      </c>
      <c r="D22" s="27">
        <v>0.64800000000000013</v>
      </c>
      <c r="E22" s="42"/>
      <c r="F22" s="85">
        <f t="shared" si="0"/>
        <v>0</v>
      </c>
      <c r="G22" s="86"/>
    </row>
    <row r="23" spans="1:7" x14ac:dyDescent="0.25">
      <c r="A23" s="15" t="s">
        <v>191</v>
      </c>
      <c r="B23" s="16" t="s">
        <v>32</v>
      </c>
      <c r="C23" s="26" t="s">
        <v>70</v>
      </c>
      <c r="D23" s="27">
        <v>15.076800000000002</v>
      </c>
      <c r="E23" s="42"/>
      <c r="F23" s="85">
        <f t="shared" si="0"/>
        <v>0</v>
      </c>
      <c r="G23" s="86"/>
    </row>
    <row r="24" spans="1:7" x14ac:dyDescent="0.25">
      <c r="A24" s="15" t="s">
        <v>192</v>
      </c>
      <c r="B24" s="16" t="s">
        <v>33</v>
      </c>
      <c r="C24" s="26" t="s">
        <v>70</v>
      </c>
      <c r="D24" s="27">
        <v>80.459999999999994</v>
      </c>
      <c r="E24" s="42"/>
      <c r="F24" s="85">
        <f t="shared" si="0"/>
        <v>0</v>
      </c>
      <c r="G24" s="86"/>
    </row>
    <row r="25" spans="1:7" x14ac:dyDescent="0.25">
      <c r="A25" s="15" t="s">
        <v>193</v>
      </c>
      <c r="B25" s="16" t="s">
        <v>34</v>
      </c>
      <c r="C25" s="26" t="s">
        <v>70</v>
      </c>
      <c r="D25" s="27">
        <v>195.32</v>
      </c>
      <c r="E25" s="42"/>
      <c r="F25" s="85">
        <f t="shared" si="0"/>
        <v>0</v>
      </c>
      <c r="G25" s="86"/>
    </row>
    <row r="26" spans="1:7" x14ac:dyDescent="0.25">
      <c r="A26" s="15" t="s">
        <v>194</v>
      </c>
      <c r="B26" s="16" t="s">
        <v>35</v>
      </c>
      <c r="C26" s="26" t="s">
        <v>70</v>
      </c>
      <c r="D26" s="27">
        <v>10.76</v>
      </c>
      <c r="E26" s="42"/>
      <c r="F26" s="85">
        <f t="shared" si="0"/>
        <v>0</v>
      </c>
      <c r="G26" s="86"/>
    </row>
    <row r="27" spans="1:7" x14ac:dyDescent="0.25">
      <c r="A27" s="15" t="s">
        <v>195</v>
      </c>
      <c r="B27" s="16" t="s">
        <v>36</v>
      </c>
      <c r="C27" s="26" t="s">
        <v>70</v>
      </c>
      <c r="D27" s="27">
        <v>5.97</v>
      </c>
      <c r="E27" s="42"/>
      <c r="F27" s="85">
        <f t="shared" si="0"/>
        <v>0</v>
      </c>
      <c r="G27" s="86"/>
    </row>
    <row r="28" spans="1:7" x14ac:dyDescent="0.25">
      <c r="A28" s="15"/>
      <c r="B28" s="16"/>
      <c r="C28" s="26"/>
      <c r="D28" s="27"/>
      <c r="E28" s="42"/>
      <c r="F28" s="85"/>
      <c r="G28" s="86"/>
    </row>
    <row r="29" spans="1:7" x14ac:dyDescent="0.25">
      <c r="A29" s="14" t="s">
        <v>14</v>
      </c>
      <c r="B29" s="11" t="s">
        <v>37</v>
      </c>
      <c r="C29" s="29"/>
      <c r="D29" s="30"/>
      <c r="E29" s="42"/>
      <c r="F29" s="85"/>
      <c r="G29" s="86">
        <f>SUM(F30:F31)</f>
        <v>0</v>
      </c>
    </row>
    <row r="30" spans="1:7" ht="34.200000000000003" x14ac:dyDescent="0.25">
      <c r="A30" s="15" t="s">
        <v>81</v>
      </c>
      <c r="B30" s="16" t="s">
        <v>38</v>
      </c>
      <c r="C30" s="26" t="s">
        <v>76</v>
      </c>
      <c r="D30" s="27">
        <v>774.45</v>
      </c>
      <c r="E30" s="42"/>
      <c r="F30" s="85">
        <f t="shared" si="0"/>
        <v>0</v>
      </c>
      <c r="G30" s="86"/>
    </row>
    <row r="31" spans="1:7" ht="45.6" x14ac:dyDescent="0.25">
      <c r="A31" s="15" t="s">
        <v>82</v>
      </c>
      <c r="B31" s="16" t="s">
        <v>39</v>
      </c>
      <c r="C31" s="26" t="s">
        <v>76</v>
      </c>
      <c r="D31" s="27">
        <v>774.45</v>
      </c>
      <c r="E31" s="42"/>
      <c r="F31" s="85">
        <f t="shared" si="0"/>
        <v>0</v>
      </c>
      <c r="G31" s="86"/>
    </row>
    <row r="32" spans="1:7" x14ac:dyDescent="0.25">
      <c r="A32" s="13"/>
      <c r="B32" s="5"/>
      <c r="C32" s="28"/>
      <c r="D32" s="28"/>
      <c r="E32" s="88"/>
      <c r="F32" s="85"/>
      <c r="G32" s="86"/>
    </row>
    <row r="33" spans="1:11" x14ac:dyDescent="0.25">
      <c r="A33" s="47" t="s">
        <v>196</v>
      </c>
      <c r="B33" s="17" t="s">
        <v>107</v>
      </c>
      <c r="C33" s="31" t="s">
        <v>115</v>
      </c>
      <c r="D33" s="32" t="s">
        <v>115</v>
      </c>
      <c r="E33" s="88"/>
      <c r="F33" s="85"/>
      <c r="G33" s="86">
        <f>SUM(F36:F38)</f>
        <v>0</v>
      </c>
    </row>
    <row r="34" spans="1:11" x14ac:dyDescent="0.25">
      <c r="A34" s="48" t="s">
        <v>115</v>
      </c>
      <c r="B34" s="18" t="s">
        <v>115</v>
      </c>
      <c r="C34" s="33" t="s">
        <v>115</v>
      </c>
      <c r="D34" s="34" t="s">
        <v>115</v>
      </c>
      <c r="E34" s="88"/>
      <c r="F34" s="85"/>
      <c r="G34" s="86"/>
    </row>
    <row r="35" spans="1:11" x14ac:dyDescent="0.25">
      <c r="A35" s="48" t="s">
        <v>83</v>
      </c>
      <c r="B35" s="18" t="s">
        <v>116</v>
      </c>
      <c r="C35" s="33" t="s">
        <v>115</v>
      </c>
      <c r="D35" s="34" t="s">
        <v>115</v>
      </c>
      <c r="E35" s="88"/>
      <c r="F35" s="85"/>
      <c r="G35" s="86"/>
    </row>
    <row r="36" spans="1:11" ht="57" x14ac:dyDescent="0.25">
      <c r="A36" s="48" t="s">
        <v>21</v>
      </c>
      <c r="B36" s="18" t="s">
        <v>295</v>
      </c>
      <c r="C36" s="33" t="s">
        <v>76</v>
      </c>
      <c r="D36" s="34">
        <v>2030.82</v>
      </c>
      <c r="E36" s="79"/>
      <c r="F36" s="85">
        <f t="shared" si="0"/>
        <v>0</v>
      </c>
      <c r="G36" s="86"/>
    </row>
    <row r="37" spans="1:11" ht="57" x14ac:dyDescent="0.25">
      <c r="A37" s="48" t="s">
        <v>22</v>
      </c>
      <c r="B37" s="18" t="s">
        <v>294</v>
      </c>
      <c r="C37" s="33" t="s">
        <v>76</v>
      </c>
      <c r="D37" s="34">
        <v>254.15</v>
      </c>
      <c r="E37" s="79"/>
      <c r="F37" s="85">
        <f t="shared" si="0"/>
        <v>0</v>
      </c>
      <c r="G37" s="86"/>
    </row>
    <row r="38" spans="1:11" ht="68.400000000000006" x14ac:dyDescent="0.25">
      <c r="A38" s="48" t="s">
        <v>255</v>
      </c>
      <c r="B38" s="18" t="s">
        <v>296</v>
      </c>
      <c r="C38" s="33" t="s">
        <v>76</v>
      </c>
      <c r="D38" s="34">
        <v>179.67359999999999</v>
      </c>
      <c r="E38" s="79"/>
      <c r="F38" s="85">
        <f t="shared" si="0"/>
        <v>0</v>
      </c>
      <c r="G38" s="86"/>
    </row>
    <row r="39" spans="1:11" x14ac:dyDescent="0.25">
      <c r="A39" s="48" t="s">
        <v>115</v>
      </c>
      <c r="B39" s="18" t="s">
        <v>115</v>
      </c>
      <c r="C39" s="33" t="s">
        <v>115</v>
      </c>
      <c r="D39" s="34" t="s">
        <v>115</v>
      </c>
      <c r="E39" s="88"/>
      <c r="F39" s="85"/>
      <c r="G39" s="86"/>
    </row>
    <row r="40" spans="1:11" x14ac:dyDescent="0.25">
      <c r="A40" s="47" t="s">
        <v>197</v>
      </c>
      <c r="B40" s="17" t="s">
        <v>117</v>
      </c>
      <c r="C40" s="31" t="s">
        <v>115</v>
      </c>
      <c r="D40" s="32" t="s">
        <v>115</v>
      </c>
      <c r="E40" s="44"/>
      <c r="F40" s="85"/>
      <c r="G40" s="86">
        <f>SUM(F43:F57)</f>
        <v>0</v>
      </c>
    </row>
    <row r="41" spans="1:11" x14ac:dyDescent="0.25">
      <c r="A41" s="48" t="s">
        <v>115</v>
      </c>
      <c r="B41" s="18" t="s">
        <v>115</v>
      </c>
      <c r="C41" s="33" t="s">
        <v>115</v>
      </c>
      <c r="D41" s="34" t="s">
        <v>115</v>
      </c>
      <c r="E41" s="45"/>
      <c r="F41" s="85"/>
      <c r="G41" s="86"/>
    </row>
    <row r="42" spans="1:11" x14ac:dyDescent="0.25">
      <c r="A42" s="48" t="s">
        <v>84</v>
      </c>
      <c r="B42" s="17" t="s">
        <v>118</v>
      </c>
      <c r="C42" s="33" t="s">
        <v>115</v>
      </c>
      <c r="D42" s="34" t="s">
        <v>115</v>
      </c>
      <c r="E42" s="45"/>
      <c r="F42" s="85"/>
      <c r="G42" s="86"/>
    </row>
    <row r="43" spans="1:11" ht="45.6" x14ac:dyDescent="0.25">
      <c r="A43" s="48" t="s">
        <v>112</v>
      </c>
      <c r="B43" s="18" t="s">
        <v>119</v>
      </c>
      <c r="C43" s="33" t="s">
        <v>76</v>
      </c>
      <c r="D43" s="34">
        <v>1871.48</v>
      </c>
      <c r="E43" s="45"/>
      <c r="F43" s="85">
        <f t="shared" si="0"/>
        <v>0</v>
      </c>
      <c r="G43" s="86"/>
    </row>
    <row r="44" spans="1:11" ht="57" x14ac:dyDescent="0.25">
      <c r="A44" s="48" t="s">
        <v>113</v>
      </c>
      <c r="B44" s="18" t="s">
        <v>262</v>
      </c>
      <c r="C44" s="33" t="s">
        <v>76</v>
      </c>
      <c r="D44" s="34">
        <v>632.65</v>
      </c>
      <c r="E44" s="45"/>
      <c r="F44" s="85">
        <f t="shared" si="0"/>
        <v>0</v>
      </c>
      <c r="G44" s="86"/>
    </row>
    <row r="45" spans="1:11" ht="79.8" x14ac:dyDescent="0.25">
      <c r="A45" s="48" t="s">
        <v>198</v>
      </c>
      <c r="B45" s="18" t="s">
        <v>261</v>
      </c>
      <c r="C45" s="33" t="s">
        <v>76</v>
      </c>
      <c r="D45" s="34">
        <v>326.52999999999997</v>
      </c>
      <c r="E45" s="45"/>
      <c r="F45" s="85">
        <f t="shared" si="0"/>
        <v>0</v>
      </c>
      <c r="G45" s="86"/>
    </row>
    <row r="46" spans="1:11" ht="45.6" x14ac:dyDescent="0.25">
      <c r="A46" s="48" t="s">
        <v>199</v>
      </c>
      <c r="B46" s="18" t="s">
        <v>125</v>
      </c>
      <c r="C46" s="33" t="s">
        <v>76</v>
      </c>
      <c r="D46" s="34">
        <v>226.33</v>
      </c>
      <c r="E46" s="45"/>
      <c r="F46" s="85">
        <f t="shared" si="0"/>
        <v>0</v>
      </c>
      <c r="G46" s="86"/>
    </row>
    <row r="47" spans="1:11" ht="57" x14ac:dyDescent="0.25">
      <c r="A47" s="48" t="s">
        <v>200</v>
      </c>
      <c r="B47" s="18" t="s">
        <v>259</v>
      </c>
      <c r="C47" s="33" t="s">
        <v>76</v>
      </c>
      <c r="D47" s="34">
        <v>60.95</v>
      </c>
      <c r="E47" s="45"/>
      <c r="F47" s="85">
        <f t="shared" si="0"/>
        <v>0</v>
      </c>
      <c r="G47" s="86"/>
    </row>
    <row r="48" spans="1:11" ht="57" x14ac:dyDescent="0.25">
      <c r="A48" s="48" t="s">
        <v>201</v>
      </c>
      <c r="B48" s="18" t="s">
        <v>263</v>
      </c>
      <c r="C48" s="33" t="s">
        <v>65</v>
      </c>
      <c r="D48" s="34">
        <v>725.52</v>
      </c>
      <c r="E48" s="45"/>
      <c r="F48" s="85">
        <f t="shared" si="0"/>
        <v>0</v>
      </c>
      <c r="G48" s="86"/>
      <c r="K48" s="56"/>
    </row>
    <row r="49" spans="1:7" ht="68.400000000000006" x14ac:dyDescent="0.25">
      <c r="A49" s="48" t="s">
        <v>202</v>
      </c>
      <c r="B49" s="18" t="s">
        <v>260</v>
      </c>
      <c r="C49" s="33" t="s">
        <v>65</v>
      </c>
      <c r="D49" s="34">
        <v>328.17</v>
      </c>
      <c r="E49" s="45"/>
      <c r="F49" s="85">
        <f t="shared" si="0"/>
        <v>0</v>
      </c>
      <c r="G49" s="86"/>
    </row>
    <row r="50" spans="1:7" ht="68.400000000000006" x14ac:dyDescent="0.25">
      <c r="A50" s="48" t="s">
        <v>264</v>
      </c>
      <c r="B50" s="18" t="s">
        <v>265</v>
      </c>
      <c r="C50" s="33" t="s">
        <v>76</v>
      </c>
      <c r="D50" s="34">
        <v>270.45</v>
      </c>
      <c r="E50" s="45"/>
      <c r="F50" s="85">
        <f t="shared" si="0"/>
        <v>0</v>
      </c>
      <c r="G50" s="86"/>
    </row>
    <row r="51" spans="1:7" x14ac:dyDescent="0.25">
      <c r="A51" s="48"/>
      <c r="B51" s="18"/>
      <c r="C51" s="33"/>
      <c r="D51" s="34"/>
      <c r="E51" s="45"/>
      <c r="F51" s="85"/>
      <c r="G51" s="86"/>
    </row>
    <row r="52" spans="1:7" x14ac:dyDescent="0.25">
      <c r="A52" s="48" t="s">
        <v>85</v>
      </c>
      <c r="B52" s="17" t="s">
        <v>120</v>
      </c>
      <c r="C52" s="33" t="s">
        <v>115</v>
      </c>
      <c r="D52" s="34" t="s">
        <v>115</v>
      </c>
      <c r="E52" s="45"/>
      <c r="F52" s="85"/>
      <c r="G52" s="86"/>
    </row>
    <row r="53" spans="1:7" ht="68.400000000000006" x14ac:dyDescent="0.25">
      <c r="A53" s="48" t="s">
        <v>96</v>
      </c>
      <c r="B53" s="18" t="s">
        <v>266</v>
      </c>
      <c r="C53" s="33" t="s">
        <v>76</v>
      </c>
      <c r="D53" s="34">
        <v>4477.47</v>
      </c>
      <c r="E53" s="45"/>
      <c r="F53" s="85">
        <f t="shared" si="0"/>
        <v>0</v>
      </c>
      <c r="G53" s="86"/>
    </row>
    <row r="54" spans="1:7" ht="57" x14ac:dyDescent="0.25">
      <c r="A54" s="48" t="s">
        <v>203</v>
      </c>
      <c r="B54" s="18" t="s">
        <v>126</v>
      </c>
      <c r="C54" s="33" t="s">
        <v>76</v>
      </c>
      <c r="D54" s="34">
        <v>207.08880000000002</v>
      </c>
      <c r="E54" s="45"/>
      <c r="F54" s="85">
        <f t="shared" si="0"/>
        <v>0</v>
      </c>
      <c r="G54" s="86"/>
    </row>
    <row r="55" spans="1:7" x14ac:dyDescent="0.25">
      <c r="A55" s="48"/>
      <c r="B55" s="18"/>
      <c r="C55" s="33"/>
      <c r="D55" s="34"/>
      <c r="E55" s="45"/>
      <c r="F55" s="85"/>
      <c r="G55" s="86"/>
    </row>
    <row r="56" spans="1:7" x14ac:dyDescent="0.25">
      <c r="A56" s="48" t="s">
        <v>97</v>
      </c>
      <c r="B56" s="17" t="s">
        <v>121</v>
      </c>
      <c r="C56" s="33" t="s">
        <v>115</v>
      </c>
      <c r="D56" s="34" t="s">
        <v>115</v>
      </c>
      <c r="E56" s="45"/>
      <c r="F56" s="85"/>
      <c r="G56" s="86"/>
    </row>
    <row r="57" spans="1:7" ht="57" x14ac:dyDescent="0.25">
      <c r="A57" s="48" t="s">
        <v>98</v>
      </c>
      <c r="B57" s="18" t="s">
        <v>267</v>
      </c>
      <c r="C57" s="33" t="s">
        <v>76</v>
      </c>
      <c r="D57" s="34">
        <v>1230.8900000000001</v>
      </c>
      <c r="E57" s="45"/>
      <c r="F57" s="85">
        <f t="shared" si="0"/>
        <v>0</v>
      </c>
      <c r="G57" s="86"/>
    </row>
    <row r="58" spans="1:7" x14ac:dyDescent="0.25">
      <c r="A58" s="48" t="s">
        <v>115</v>
      </c>
      <c r="B58" s="18" t="s">
        <v>115</v>
      </c>
      <c r="C58" s="33" t="s">
        <v>115</v>
      </c>
      <c r="D58" s="34" t="s">
        <v>115</v>
      </c>
      <c r="E58" s="45"/>
      <c r="F58" s="85"/>
      <c r="G58" s="86"/>
    </row>
    <row r="59" spans="1:7" x14ac:dyDescent="0.25">
      <c r="A59" s="47" t="s">
        <v>204</v>
      </c>
      <c r="B59" s="17" t="s">
        <v>106</v>
      </c>
      <c r="C59" s="31" t="s">
        <v>115</v>
      </c>
      <c r="D59" s="32" t="s">
        <v>115</v>
      </c>
      <c r="E59" s="88"/>
      <c r="F59" s="85"/>
      <c r="G59" s="86">
        <f>SUM(F61:F62)</f>
        <v>0</v>
      </c>
    </row>
    <row r="60" spans="1:7" x14ac:dyDescent="0.25">
      <c r="A60" s="49" t="s">
        <v>115</v>
      </c>
      <c r="B60" s="19" t="s">
        <v>115</v>
      </c>
      <c r="C60" s="35" t="s">
        <v>115</v>
      </c>
      <c r="D60" s="36" t="s">
        <v>115</v>
      </c>
      <c r="E60" s="88"/>
      <c r="F60" s="85"/>
      <c r="G60" s="86"/>
    </row>
    <row r="61" spans="1:7" ht="45.6" x14ac:dyDescent="0.25">
      <c r="A61" s="50" t="s">
        <v>86</v>
      </c>
      <c r="B61" s="20" t="s">
        <v>127</v>
      </c>
      <c r="C61" s="35" t="s">
        <v>76</v>
      </c>
      <c r="D61" s="36">
        <v>1242.03</v>
      </c>
      <c r="E61" s="46"/>
      <c r="F61" s="85">
        <f t="shared" si="0"/>
        <v>0</v>
      </c>
      <c r="G61" s="86"/>
    </row>
    <row r="62" spans="1:7" ht="57" x14ac:dyDescent="0.25">
      <c r="A62" s="50" t="s">
        <v>87</v>
      </c>
      <c r="B62" s="19" t="s">
        <v>57</v>
      </c>
      <c r="C62" s="35" t="s">
        <v>76</v>
      </c>
      <c r="D62" s="36">
        <v>3465.58</v>
      </c>
      <c r="E62" s="46"/>
      <c r="F62" s="85">
        <f t="shared" si="0"/>
        <v>0</v>
      </c>
      <c r="G62" s="86"/>
    </row>
    <row r="63" spans="1:7" x14ac:dyDescent="0.25">
      <c r="A63" s="49" t="s">
        <v>115</v>
      </c>
      <c r="B63" s="19" t="s">
        <v>115</v>
      </c>
      <c r="C63" s="35" t="s">
        <v>115</v>
      </c>
      <c r="D63" s="36" t="s">
        <v>115</v>
      </c>
      <c r="E63" s="88"/>
      <c r="F63" s="85"/>
      <c r="G63" s="86"/>
    </row>
    <row r="64" spans="1:7" x14ac:dyDescent="0.25">
      <c r="A64" s="47" t="s">
        <v>205</v>
      </c>
      <c r="B64" s="17" t="s">
        <v>109</v>
      </c>
      <c r="C64" s="31"/>
      <c r="D64" s="32"/>
      <c r="E64" s="44"/>
      <c r="F64" s="85"/>
      <c r="G64" s="86">
        <f>SUM(F66:F72)</f>
        <v>0</v>
      </c>
    </row>
    <row r="65" spans="1:7" x14ac:dyDescent="0.25">
      <c r="A65" s="49" t="s">
        <v>115</v>
      </c>
      <c r="B65" s="19" t="s">
        <v>115</v>
      </c>
      <c r="C65" s="35"/>
      <c r="D65" s="36"/>
      <c r="E65" s="46"/>
      <c r="F65" s="85"/>
      <c r="G65" s="86"/>
    </row>
    <row r="66" spans="1:7" ht="45.6" x14ac:dyDescent="0.25">
      <c r="A66" s="50" t="s">
        <v>88</v>
      </c>
      <c r="B66" s="20" t="s">
        <v>128</v>
      </c>
      <c r="C66" s="35" t="s">
        <v>95</v>
      </c>
      <c r="D66" s="36">
        <v>22</v>
      </c>
      <c r="E66" s="46"/>
      <c r="F66" s="85">
        <f t="shared" si="0"/>
        <v>0</v>
      </c>
      <c r="G66" s="86"/>
    </row>
    <row r="67" spans="1:7" ht="45.6" x14ac:dyDescent="0.25">
      <c r="A67" s="50" t="s">
        <v>99</v>
      </c>
      <c r="B67" s="20" t="s">
        <v>129</v>
      </c>
      <c r="C67" s="35" t="s">
        <v>95</v>
      </c>
      <c r="D67" s="36">
        <v>8</v>
      </c>
      <c r="E67" s="46"/>
      <c r="F67" s="85">
        <f t="shared" si="0"/>
        <v>0</v>
      </c>
      <c r="G67" s="86"/>
    </row>
    <row r="68" spans="1:7" ht="45.6" x14ac:dyDescent="0.25">
      <c r="A68" s="50" t="s">
        <v>100</v>
      </c>
      <c r="B68" s="20" t="s">
        <v>130</v>
      </c>
      <c r="C68" s="35" t="s">
        <v>95</v>
      </c>
      <c r="D68" s="36">
        <v>16</v>
      </c>
      <c r="E68" s="46"/>
      <c r="F68" s="85">
        <f t="shared" si="0"/>
        <v>0</v>
      </c>
      <c r="G68" s="86"/>
    </row>
    <row r="69" spans="1:7" ht="57" x14ac:dyDescent="0.25">
      <c r="A69" s="50" t="s">
        <v>101</v>
      </c>
      <c r="B69" s="20" t="s">
        <v>131</v>
      </c>
      <c r="C69" s="35" t="s">
        <v>95</v>
      </c>
      <c r="D69" s="36">
        <v>2</v>
      </c>
      <c r="E69" s="46"/>
      <c r="F69" s="85">
        <f t="shared" si="0"/>
        <v>0</v>
      </c>
      <c r="G69" s="86"/>
    </row>
    <row r="70" spans="1:7" ht="45.6" x14ac:dyDescent="0.25">
      <c r="A70" s="50" t="s">
        <v>58</v>
      </c>
      <c r="B70" s="19" t="s">
        <v>55</v>
      </c>
      <c r="C70" s="35" t="s">
        <v>95</v>
      </c>
      <c r="D70" s="36">
        <v>8</v>
      </c>
      <c r="E70" s="46"/>
      <c r="F70" s="85">
        <f t="shared" si="0"/>
        <v>0</v>
      </c>
      <c r="G70" s="86"/>
    </row>
    <row r="71" spans="1:7" ht="45.6" x14ac:dyDescent="0.25">
      <c r="A71" s="50" t="s">
        <v>59</v>
      </c>
      <c r="B71" s="19" t="s">
        <v>56</v>
      </c>
      <c r="C71" s="35" t="s">
        <v>95</v>
      </c>
      <c r="D71" s="36">
        <v>16</v>
      </c>
      <c r="E71" s="46"/>
      <c r="F71" s="85">
        <f t="shared" si="0"/>
        <v>0</v>
      </c>
      <c r="G71" s="86"/>
    </row>
    <row r="72" spans="1:7" ht="45.6" x14ac:dyDescent="0.25">
      <c r="A72" s="50" t="s">
        <v>60</v>
      </c>
      <c r="B72" s="20" t="s">
        <v>132</v>
      </c>
      <c r="C72" s="35" t="s">
        <v>95</v>
      </c>
      <c r="D72" s="36">
        <v>3</v>
      </c>
      <c r="E72" s="46"/>
      <c r="F72" s="85">
        <f t="shared" ref="F72:F135" si="1">+E72*D72</f>
        <v>0</v>
      </c>
      <c r="G72" s="86"/>
    </row>
    <row r="73" spans="1:7" x14ac:dyDescent="0.25">
      <c r="A73" s="49" t="s">
        <v>115</v>
      </c>
      <c r="B73" s="19" t="s">
        <v>115</v>
      </c>
      <c r="C73" s="35" t="s">
        <v>115</v>
      </c>
      <c r="D73" s="36" t="s">
        <v>115</v>
      </c>
      <c r="E73" s="46"/>
      <c r="F73" s="85"/>
      <c r="G73" s="86"/>
    </row>
    <row r="74" spans="1:7" x14ac:dyDescent="0.25">
      <c r="A74" s="47" t="s">
        <v>206</v>
      </c>
      <c r="B74" s="17" t="s">
        <v>102</v>
      </c>
      <c r="C74" s="31" t="s">
        <v>115</v>
      </c>
      <c r="D74" s="32" t="s">
        <v>115</v>
      </c>
      <c r="E74" s="44"/>
      <c r="F74" s="85"/>
      <c r="G74" s="86">
        <f>SUM(F76:F94)</f>
        <v>0</v>
      </c>
    </row>
    <row r="75" spans="1:7" x14ac:dyDescent="0.25">
      <c r="A75" s="48" t="s">
        <v>115</v>
      </c>
      <c r="B75" s="18" t="s">
        <v>115</v>
      </c>
      <c r="C75" s="33" t="s">
        <v>115</v>
      </c>
      <c r="D75" s="34" t="s">
        <v>115</v>
      </c>
      <c r="E75" s="45"/>
      <c r="F75" s="85"/>
      <c r="G75" s="86"/>
    </row>
    <row r="76" spans="1:7" ht="91.2" x14ac:dyDescent="0.25">
      <c r="A76" s="48" t="s">
        <v>89</v>
      </c>
      <c r="B76" s="18" t="s">
        <v>133</v>
      </c>
      <c r="C76" s="33" t="s">
        <v>95</v>
      </c>
      <c r="D76" s="34">
        <v>1</v>
      </c>
      <c r="E76" s="45"/>
      <c r="F76" s="85">
        <f t="shared" si="1"/>
        <v>0</v>
      </c>
      <c r="G76" s="86"/>
    </row>
    <row r="77" spans="1:7" ht="79.8" x14ac:dyDescent="0.25">
      <c r="A77" s="48" t="s">
        <v>90</v>
      </c>
      <c r="B77" s="18" t="s">
        <v>134</v>
      </c>
      <c r="C77" s="33" t="s">
        <v>95</v>
      </c>
      <c r="D77" s="34">
        <v>1</v>
      </c>
      <c r="E77" s="45"/>
      <c r="F77" s="85">
        <f t="shared" si="1"/>
        <v>0</v>
      </c>
      <c r="G77" s="86"/>
    </row>
    <row r="78" spans="1:7" ht="79.8" x14ac:dyDescent="0.25">
      <c r="A78" s="48" t="s">
        <v>103</v>
      </c>
      <c r="B78" s="18" t="s">
        <v>135</v>
      </c>
      <c r="C78" s="33" t="s">
        <v>95</v>
      </c>
      <c r="D78" s="34">
        <v>1</v>
      </c>
      <c r="E78" s="45"/>
      <c r="F78" s="85">
        <f t="shared" si="1"/>
        <v>0</v>
      </c>
      <c r="G78" s="86"/>
    </row>
    <row r="79" spans="1:7" x14ac:dyDescent="0.25">
      <c r="A79" s="48"/>
      <c r="B79" s="18"/>
      <c r="C79" s="33"/>
      <c r="D79" s="34"/>
      <c r="E79" s="45"/>
      <c r="F79" s="85"/>
      <c r="G79" s="86"/>
    </row>
    <row r="80" spans="1:7" ht="91.2" x14ac:dyDescent="0.25">
      <c r="A80" s="48" t="s">
        <v>104</v>
      </c>
      <c r="B80" s="18" t="s">
        <v>136</v>
      </c>
      <c r="C80" s="33"/>
      <c r="D80" s="34"/>
      <c r="E80" s="45"/>
      <c r="F80" s="85"/>
      <c r="G80" s="86"/>
    </row>
    <row r="81" spans="1:7" x14ac:dyDescent="0.25">
      <c r="A81" s="48" t="s">
        <v>207</v>
      </c>
      <c r="B81" s="18" t="s">
        <v>137</v>
      </c>
      <c r="C81" s="33" t="s">
        <v>95</v>
      </c>
      <c r="D81" s="34">
        <v>4</v>
      </c>
      <c r="E81" s="45"/>
      <c r="F81" s="85">
        <f t="shared" si="1"/>
        <v>0</v>
      </c>
      <c r="G81" s="86"/>
    </row>
    <row r="82" spans="1:7" x14ac:dyDescent="0.25">
      <c r="A82" s="48" t="s">
        <v>208</v>
      </c>
      <c r="B82" s="18" t="s">
        <v>138</v>
      </c>
      <c r="C82" s="33" t="s">
        <v>95</v>
      </c>
      <c r="D82" s="34">
        <v>1</v>
      </c>
      <c r="E82" s="45"/>
      <c r="F82" s="85">
        <f t="shared" si="1"/>
        <v>0</v>
      </c>
      <c r="G82" s="86"/>
    </row>
    <row r="83" spans="1:7" x14ac:dyDescent="0.25">
      <c r="A83" s="48" t="s">
        <v>209</v>
      </c>
      <c r="B83" s="18" t="s">
        <v>145</v>
      </c>
      <c r="C83" s="33" t="s">
        <v>95</v>
      </c>
      <c r="D83" s="34">
        <v>1</v>
      </c>
      <c r="E83" s="45"/>
      <c r="F83" s="85">
        <f t="shared" si="1"/>
        <v>0</v>
      </c>
      <c r="G83" s="86"/>
    </row>
    <row r="84" spans="1:7" x14ac:dyDescent="0.25">
      <c r="A84" s="48" t="s">
        <v>210</v>
      </c>
      <c r="B84" s="18" t="s">
        <v>146</v>
      </c>
      <c r="C84" s="33" t="s">
        <v>95</v>
      </c>
      <c r="D84" s="34">
        <v>1</v>
      </c>
      <c r="E84" s="45"/>
      <c r="F84" s="85">
        <f t="shared" si="1"/>
        <v>0</v>
      </c>
      <c r="G84" s="86"/>
    </row>
    <row r="85" spans="1:7" x14ac:dyDescent="0.25">
      <c r="A85" s="48" t="s">
        <v>211</v>
      </c>
      <c r="B85" s="18" t="s">
        <v>139</v>
      </c>
      <c r="C85" s="33" t="s">
        <v>95</v>
      </c>
      <c r="D85" s="34">
        <v>1</v>
      </c>
      <c r="E85" s="45"/>
      <c r="F85" s="85">
        <f t="shared" si="1"/>
        <v>0</v>
      </c>
      <c r="G85" s="86"/>
    </row>
    <row r="86" spans="1:7" x14ac:dyDescent="0.25">
      <c r="A86" s="48" t="s">
        <v>212</v>
      </c>
      <c r="B86" s="18" t="s">
        <v>140</v>
      </c>
      <c r="C86" s="33" t="s">
        <v>95</v>
      </c>
      <c r="D86" s="34">
        <v>1</v>
      </c>
      <c r="E86" s="45"/>
      <c r="F86" s="85">
        <f t="shared" si="1"/>
        <v>0</v>
      </c>
      <c r="G86" s="86"/>
    </row>
    <row r="87" spans="1:7" x14ac:dyDescent="0.25">
      <c r="A87" s="48" t="s">
        <v>213</v>
      </c>
      <c r="B87" s="18" t="s">
        <v>141</v>
      </c>
      <c r="C87" s="33" t="s">
        <v>95</v>
      </c>
      <c r="D87" s="34">
        <v>1</v>
      </c>
      <c r="E87" s="45"/>
      <c r="F87" s="85">
        <f t="shared" si="1"/>
        <v>0</v>
      </c>
      <c r="G87" s="86"/>
    </row>
    <row r="88" spans="1:7" x14ac:dyDescent="0.25">
      <c r="A88" s="48" t="s">
        <v>214</v>
      </c>
      <c r="B88" s="18" t="s">
        <v>142</v>
      </c>
      <c r="C88" s="33" t="s">
        <v>95</v>
      </c>
      <c r="D88" s="34">
        <v>1</v>
      </c>
      <c r="E88" s="45"/>
      <c r="F88" s="85">
        <f t="shared" si="1"/>
        <v>0</v>
      </c>
      <c r="G88" s="86"/>
    </row>
    <row r="89" spans="1:7" x14ac:dyDescent="0.25">
      <c r="A89" s="48" t="s">
        <v>215</v>
      </c>
      <c r="B89" s="18" t="s">
        <v>143</v>
      </c>
      <c r="C89" s="33" t="s">
        <v>95</v>
      </c>
      <c r="D89" s="34">
        <v>1</v>
      </c>
      <c r="E89" s="45"/>
      <c r="F89" s="85">
        <f t="shared" si="1"/>
        <v>0</v>
      </c>
      <c r="G89" s="86"/>
    </row>
    <row r="90" spans="1:7" x14ac:dyDescent="0.25">
      <c r="A90" s="48" t="s">
        <v>216</v>
      </c>
      <c r="B90" s="18" t="s">
        <v>144</v>
      </c>
      <c r="C90" s="33" t="s">
        <v>95</v>
      </c>
      <c r="D90" s="34">
        <v>1</v>
      </c>
      <c r="E90" s="45"/>
      <c r="F90" s="85">
        <f t="shared" si="1"/>
        <v>0</v>
      </c>
      <c r="G90" s="86"/>
    </row>
    <row r="91" spans="1:7" x14ac:dyDescent="0.25">
      <c r="A91" s="48" t="s">
        <v>217</v>
      </c>
      <c r="B91" s="18" t="s">
        <v>147</v>
      </c>
      <c r="C91" s="33" t="s">
        <v>95</v>
      </c>
      <c r="D91" s="34">
        <v>1</v>
      </c>
      <c r="E91" s="45"/>
      <c r="F91" s="85">
        <f t="shared" si="1"/>
        <v>0</v>
      </c>
      <c r="G91" s="86"/>
    </row>
    <row r="92" spans="1:7" x14ac:dyDescent="0.25">
      <c r="A92" s="48" t="s">
        <v>115</v>
      </c>
      <c r="B92" s="18" t="s">
        <v>115</v>
      </c>
      <c r="C92" s="33" t="s">
        <v>115</v>
      </c>
      <c r="D92" s="34" t="s">
        <v>115</v>
      </c>
      <c r="E92" s="45"/>
      <c r="F92" s="85"/>
      <c r="G92" s="86"/>
    </row>
    <row r="93" spans="1:7" ht="68.400000000000006" customHeight="1" x14ac:dyDescent="0.25">
      <c r="A93" s="48" t="s">
        <v>105</v>
      </c>
      <c r="B93" s="18" t="s">
        <v>148</v>
      </c>
      <c r="C93" s="33" t="s">
        <v>95</v>
      </c>
      <c r="D93" s="34">
        <v>1</v>
      </c>
      <c r="E93" s="45"/>
      <c r="F93" s="85">
        <f t="shared" si="1"/>
        <v>0</v>
      </c>
      <c r="G93" s="86"/>
    </row>
    <row r="94" spans="1:7" ht="125.4" x14ac:dyDescent="0.25">
      <c r="A94" s="48" t="s">
        <v>61</v>
      </c>
      <c r="B94" s="21" t="s">
        <v>149</v>
      </c>
      <c r="C94" s="37" t="s">
        <v>95</v>
      </c>
      <c r="D94" s="36">
        <v>1</v>
      </c>
      <c r="E94" s="46"/>
      <c r="F94" s="85">
        <f t="shared" si="1"/>
        <v>0</v>
      </c>
      <c r="G94" s="86"/>
    </row>
    <row r="95" spans="1:7" x14ac:dyDescent="0.25">
      <c r="A95" s="49" t="s">
        <v>115</v>
      </c>
      <c r="B95" s="19" t="s">
        <v>115</v>
      </c>
      <c r="C95" s="35" t="s">
        <v>115</v>
      </c>
      <c r="D95" s="36" t="s">
        <v>115</v>
      </c>
      <c r="E95" s="46"/>
      <c r="F95" s="85"/>
      <c r="G95" s="86"/>
    </row>
    <row r="96" spans="1:7" x14ac:dyDescent="0.25">
      <c r="A96" s="47" t="s">
        <v>218</v>
      </c>
      <c r="B96" s="17" t="s">
        <v>150</v>
      </c>
      <c r="C96" s="31" t="s">
        <v>115</v>
      </c>
      <c r="D96" s="32" t="s">
        <v>115</v>
      </c>
      <c r="E96" s="44"/>
      <c r="F96" s="85"/>
      <c r="G96" s="86">
        <f>SUM(F100:F143)</f>
        <v>0</v>
      </c>
    </row>
    <row r="97" spans="1:7" x14ac:dyDescent="0.25">
      <c r="A97" s="49" t="s">
        <v>115</v>
      </c>
      <c r="B97" s="19" t="s">
        <v>115</v>
      </c>
      <c r="C97" s="35" t="s">
        <v>115</v>
      </c>
      <c r="D97" s="36" t="s">
        <v>115</v>
      </c>
      <c r="E97" s="46"/>
      <c r="F97" s="85"/>
      <c r="G97" s="86"/>
    </row>
    <row r="98" spans="1:7" ht="57" x14ac:dyDescent="0.25">
      <c r="A98" s="50" t="s">
        <v>91</v>
      </c>
      <c r="B98" s="20" t="s">
        <v>186</v>
      </c>
      <c r="C98" s="35" t="s">
        <v>115</v>
      </c>
      <c r="D98" s="36" t="s">
        <v>115</v>
      </c>
      <c r="E98" s="46"/>
      <c r="F98" s="85"/>
      <c r="G98" s="86"/>
    </row>
    <row r="99" spans="1:7" x14ac:dyDescent="0.25">
      <c r="A99" s="50" t="s">
        <v>219</v>
      </c>
      <c r="B99" s="22" t="s">
        <v>159</v>
      </c>
      <c r="C99" s="35"/>
      <c r="D99" s="36"/>
      <c r="E99" s="46"/>
      <c r="F99" s="85"/>
      <c r="G99" s="86"/>
    </row>
    <row r="100" spans="1:7" x14ac:dyDescent="0.25">
      <c r="A100" s="50" t="s">
        <v>220</v>
      </c>
      <c r="B100" s="5" t="s">
        <v>162</v>
      </c>
      <c r="C100" s="37" t="s">
        <v>95</v>
      </c>
      <c r="D100" s="38">
        <v>36</v>
      </c>
      <c r="E100" s="46"/>
      <c r="F100" s="85">
        <f t="shared" si="1"/>
        <v>0</v>
      </c>
      <c r="G100" s="86"/>
    </row>
    <row r="101" spans="1:7" x14ac:dyDescent="0.25">
      <c r="A101" s="50" t="s">
        <v>221</v>
      </c>
      <c r="B101" s="5" t="s">
        <v>163</v>
      </c>
      <c r="C101" s="37" t="s">
        <v>95</v>
      </c>
      <c r="D101" s="38">
        <v>5</v>
      </c>
      <c r="E101" s="46"/>
      <c r="F101" s="85">
        <f t="shared" si="1"/>
        <v>0</v>
      </c>
      <c r="G101" s="86"/>
    </row>
    <row r="102" spans="1:7" x14ac:dyDescent="0.25">
      <c r="A102" s="50" t="s">
        <v>222</v>
      </c>
      <c r="B102" s="5" t="s">
        <v>164</v>
      </c>
      <c r="C102" s="37" t="s">
        <v>95</v>
      </c>
      <c r="D102" s="38">
        <v>3</v>
      </c>
      <c r="E102" s="46"/>
      <c r="F102" s="85">
        <f t="shared" si="1"/>
        <v>0</v>
      </c>
      <c r="G102" s="86"/>
    </row>
    <row r="103" spans="1:7" x14ac:dyDescent="0.25">
      <c r="A103" s="50" t="s">
        <v>223</v>
      </c>
      <c r="B103" s="5" t="s">
        <v>165</v>
      </c>
      <c r="C103" s="37" t="s">
        <v>95</v>
      </c>
      <c r="D103" s="38">
        <v>1</v>
      </c>
      <c r="E103" s="46"/>
      <c r="F103" s="85">
        <f t="shared" si="1"/>
        <v>0</v>
      </c>
      <c r="G103" s="86"/>
    </row>
    <row r="104" spans="1:7" x14ac:dyDescent="0.25">
      <c r="A104" s="50" t="s">
        <v>224</v>
      </c>
      <c r="B104" s="5" t="s">
        <v>151</v>
      </c>
      <c r="C104" s="37" t="s">
        <v>95</v>
      </c>
      <c r="D104" s="38">
        <v>2</v>
      </c>
      <c r="E104" s="46"/>
      <c r="F104" s="85">
        <f t="shared" si="1"/>
        <v>0</v>
      </c>
      <c r="G104" s="86"/>
    </row>
    <row r="105" spans="1:7" x14ac:dyDescent="0.25">
      <c r="A105" s="50" t="s">
        <v>225</v>
      </c>
      <c r="B105" s="5" t="s">
        <v>152</v>
      </c>
      <c r="C105" s="37" t="s">
        <v>95</v>
      </c>
      <c r="D105" s="38">
        <v>4</v>
      </c>
      <c r="E105" s="46"/>
      <c r="F105" s="85">
        <f t="shared" si="1"/>
        <v>0</v>
      </c>
      <c r="G105" s="86"/>
    </row>
    <row r="106" spans="1:7" x14ac:dyDescent="0.25">
      <c r="A106" s="50" t="s">
        <v>226</v>
      </c>
      <c r="B106" s="5" t="s">
        <v>153</v>
      </c>
      <c r="C106" s="37" t="s">
        <v>95</v>
      </c>
      <c r="D106" s="38">
        <v>1</v>
      </c>
      <c r="E106" s="46"/>
      <c r="F106" s="85">
        <f t="shared" si="1"/>
        <v>0</v>
      </c>
      <c r="G106" s="86"/>
    </row>
    <row r="107" spans="1:7" x14ac:dyDescent="0.25">
      <c r="A107" s="50" t="s">
        <v>227</v>
      </c>
      <c r="B107" s="5" t="s">
        <v>154</v>
      </c>
      <c r="C107" s="37" t="s">
        <v>95</v>
      </c>
      <c r="D107" s="38">
        <v>1</v>
      </c>
      <c r="E107" s="46"/>
      <c r="F107" s="85">
        <f t="shared" si="1"/>
        <v>0</v>
      </c>
      <c r="G107" s="86"/>
    </row>
    <row r="108" spans="1:7" x14ac:dyDescent="0.25">
      <c r="A108" s="50" t="s">
        <v>228</v>
      </c>
      <c r="B108" s="5" t="s">
        <v>155</v>
      </c>
      <c r="C108" s="37" t="s">
        <v>95</v>
      </c>
      <c r="D108" s="38">
        <v>1</v>
      </c>
      <c r="E108" s="46"/>
      <c r="F108" s="85">
        <f t="shared" si="1"/>
        <v>0</v>
      </c>
      <c r="G108" s="86"/>
    </row>
    <row r="109" spans="1:7" x14ac:dyDescent="0.25">
      <c r="A109" s="49"/>
      <c r="B109" s="5"/>
      <c r="C109" s="37"/>
      <c r="D109" s="38"/>
      <c r="E109" s="46"/>
      <c r="F109" s="85"/>
      <c r="G109" s="86"/>
    </row>
    <row r="110" spans="1:7" x14ac:dyDescent="0.25">
      <c r="A110" s="50" t="s">
        <v>92</v>
      </c>
      <c r="B110" s="22" t="s">
        <v>160</v>
      </c>
      <c r="C110" s="35" t="s">
        <v>115</v>
      </c>
      <c r="D110" s="36"/>
      <c r="E110" s="46"/>
      <c r="F110" s="85"/>
      <c r="G110" s="86"/>
    </row>
    <row r="111" spans="1:7" x14ac:dyDescent="0.25">
      <c r="A111" s="50" t="s">
        <v>229</v>
      </c>
      <c r="B111" s="5" t="s">
        <v>161</v>
      </c>
      <c r="C111" s="37" t="s">
        <v>95</v>
      </c>
      <c r="D111" s="38">
        <v>22</v>
      </c>
      <c r="E111" s="46"/>
      <c r="F111" s="85">
        <f t="shared" si="1"/>
        <v>0</v>
      </c>
      <c r="G111" s="86"/>
    </row>
    <row r="112" spans="1:7" x14ac:dyDescent="0.25">
      <c r="A112" s="50" t="s">
        <v>230</v>
      </c>
      <c r="B112" s="5" t="s">
        <v>156</v>
      </c>
      <c r="C112" s="37" t="s">
        <v>95</v>
      </c>
      <c r="D112" s="38">
        <v>1</v>
      </c>
      <c r="E112" s="46"/>
      <c r="F112" s="85">
        <f t="shared" si="1"/>
        <v>0</v>
      </c>
      <c r="G112" s="86"/>
    </row>
    <row r="113" spans="1:7" x14ac:dyDescent="0.25">
      <c r="A113" s="50" t="s">
        <v>231</v>
      </c>
      <c r="B113" s="5" t="s">
        <v>157</v>
      </c>
      <c r="C113" s="37" t="s">
        <v>95</v>
      </c>
      <c r="D113" s="38">
        <v>1</v>
      </c>
      <c r="E113" s="46"/>
      <c r="F113" s="85">
        <f t="shared" si="1"/>
        <v>0</v>
      </c>
      <c r="G113" s="86"/>
    </row>
    <row r="114" spans="1:7" x14ac:dyDescent="0.25">
      <c r="A114" s="50" t="s">
        <v>232</v>
      </c>
      <c r="B114" s="5" t="s">
        <v>158</v>
      </c>
      <c r="C114" s="37" t="s">
        <v>95</v>
      </c>
      <c r="D114" s="38">
        <v>2</v>
      </c>
      <c r="E114" s="46"/>
      <c r="F114" s="85">
        <f t="shared" si="1"/>
        <v>0</v>
      </c>
      <c r="G114" s="86"/>
    </row>
    <row r="115" spans="1:7" x14ac:dyDescent="0.25">
      <c r="A115" s="49"/>
      <c r="B115" s="5"/>
      <c r="C115" s="37"/>
      <c r="D115" s="38"/>
      <c r="E115" s="46"/>
      <c r="F115" s="85"/>
      <c r="G115" s="86"/>
    </row>
    <row r="116" spans="1:7" x14ac:dyDescent="0.25">
      <c r="A116" s="50" t="s">
        <v>93</v>
      </c>
      <c r="B116" s="22" t="s">
        <v>166</v>
      </c>
      <c r="C116" s="35" t="s">
        <v>115</v>
      </c>
      <c r="D116" s="36"/>
      <c r="E116" s="46"/>
      <c r="F116" s="85"/>
      <c r="G116" s="86"/>
    </row>
    <row r="117" spans="1:7" x14ac:dyDescent="0.25">
      <c r="A117" s="50" t="s">
        <v>233</v>
      </c>
      <c r="B117" s="5" t="s">
        <v>156</v>
      </c>
      <c r="C117" s="35" t="s">
        <v>95</v>
      </c>
      <c r="D117" s="38">
        <v>1</v>
      </c>
      <c r="E117" s="46"/>
      <c r="F117" s="85">
        <f t="shared" si="1"/>
        <v>0</v>
      </c>
      <c r="G117" s="86"/>
    </row>
    <row r="118" spans="1:7" x14ac:dyDescent="0.25">
      <c r="A118" s="49"/>
      <c r="B118" s="19"/>
      <c r="C118" s="35"/>
      <c r="D118" s="36"/>
      <c r="E118" s="46"/>
      <c r="F118" s="85"/>
      <c r="G118" s="86"/>
    </row>
    <row r="119" spans="1:7" x14ac:dyDescent="0.25">
      <c r="A119" s="50" t="s">
        <v>94</v>
      </c>
      <c r="B119" s="22" t="s">
        <v>167</v>
      </c>
      <c r="C119" s="35" t="s">
        <v>115</v>
      </c>
      <c r="D119" s="36" t="s">
        <v>115</v>
      </c>
      <c r="E119" s="46"/>
      <c r="F119" s="85"/>
      <c r="G119" s="86"/>
    </row>
    <row r="120" spans="1:7" x14ac:dyDescent="0.25">
      <c r="A120" s="50" t="s">
        <v>40</v>
      </c>
      <c r="B120" s="5" t="s">
        <v>168</v>
      </c>
      <c r="C120" s="28" t="s">
        <v>95</v>
      </c>
      <c r="D120" s="38">
        <v>10</v>
      </c>
      <c r="E120" s="46"/>
      <c r="F120" s="85">
        <f t="shared" si="1"/>
        <v>0</v>
      </c>
      <c r="G120" s="86"/>
    </row>
    <row r="121" spans="1:7" x14ac:dyDescent="0.25">
      <c r="A121" s="50" t="s">
        <v>41</v>
      </c>
      <c r="B121" s="5" t="s">
        <v>169</v>
      </c>
      <c r="C121" s="28" t="s">
        <v>170</v>
      </c>
      <c r="D121" s="38">
        <v>1</v>
      </c>
      <c r="E121" s="46"/>
      <c r="F121" s="85">
        <f t="shared" si="1"/>
        <v>0</v>
      </c>
      <c r="G121" s="86"/>
    </row>
    <row r="122" spans="1:7" x14ac:dyDescent="0.25">
      <c r="A122" s="50" t="s">
        <v>42</v>
      </c>
      <c r="B122" s="5" t="s">
        <v>171</v>
      </c>
      <c r="C122" s="28" t="s">
        <v>170</v>
      </c>
      <c r="D122" s="38">
        <v>1</v>
      </c>
      <c r="E122" s="46"/>
      <c r="F122" s="85">
        <f t="shared" si="1"/>
        <v>0</v>
      </c>
      <c r="G122" s="86"/>
    </row>
    <row r="123" spans="1:7" x14ac:dyDescent="0.25">
      <c r="A123" s="50" t="s">
        <v>43</v>
      </c>
      <c r="B123" s="6" t="s">
        <v>187</v>
      </c>
      <c r="C123" s="28" t="s">
        <v>170</v>
      </c>
      <c r="D123" s="38">
        <v>1</v>
      </c>
      <c r="E123" s="46"/>
      <c r="F123" s="85">
        <f t="shared" si="1"/>
        <v>0</v>
      </c>
      <c r="G123" s="86"/>
    </row>
    <row r="124" spans="1:7" x14ac:dyDescent="0.25">
      <c r="A124" s="50" t="s">
        <v>44</v>
      </c>
      <c r="B124" s="5" t="s">
        <v>172</v>
      </c>
      <c r="C124" s="28" t="s">
        <v>170</v>
      </c>
      <c r="D124" s="38">
        <v>1</v>
      </c>
      <c r="E124" s="46"/>
      <c r="F124" s="85">
        <f t="shared" si="1"/>
        <v>0</v>
      </c>
      <c r="G124" s="86"/>
    </row>
    <row r="125" spans="1:7" x14ac:dyDescent="0.25">
      <c r="A125" s="50" t="s">
        <v>234</v>
      </c>
      <c r="B125" s="5" t="s">
        <v>173</v>
      </c>
      <c r="C125" s="28" t="s">
        <v>170</v>
      </c>
      <c r="D125" s="38">
        <v>2</v>
      </c>
      <c r="E125" s="46"/>
      <c r="F125" s="85">
        <f t="shared" si="1"/>
        <v>0</v>
      </c>
      <c r="G125" s="86"/>
    </row>
    <row r="126" spans="1:7" x14ac:dyDescent="0.25">
      <c r="A126" s="50" t="s">
        <v>235</v>
      </c>
      <c r="B126" s="5" t="s">
        <v>174</v>
      </c>
      <c r="C126" s="28" t="s">
        <v>170</v>
      </c>
      <c r="D126" s="38">
        <v>4</v>
      </c>
      <c r="E126" s="46"/>
      <c r="F126" s="85">
        <f t="shared" si="1"/>
        <v>0</v>
      </c>
      <c r="G126" s="86"/>
    </row>
    <row r="127" spans="1:7" x14ac:dyDescent="0.25">
      <c r="A127" s="50" t="s">
        <v>236</v>
      </c>
      <c r="B127" s="5" t="s">
        <v>175</v>
      </c>
      <c r="C127" s="28" t="s">
        <v>170</v>
      </c>
      <c r="D127" s="38">
        <v>3</v>
      </c>
      <c r="E127" s="46"/>
      <c r="F127" s="85">
        <f t="shared" si="1"/>
        <v>0</v>
      </c>
      <c r="G127" s="86"/>
    </row>
    <row r="128" spans="1:7" x14ac:dyDescent="0.25">
      <c r="A128" s="49"/>
      <c r="B128" s="19"/>
      <c r="C128" s="35" t="s">
        <v>115</v>
      </c>
      <c r="D128" s="36" t="s">
        <v>115</v>
      </c>
      <c r="E128" s="46"/>
      <c r="F128" s="85"/>
      <c r="G128" s="86"/>
    </row>
    <row r="129" spans="1:7" x14ac:dyDescent="0.25">
      <c r="A129" s="50" t="s">
        <v>62</v>
      </c>
      <c r="B129" s="22" t="s">
        <v>176</v>
      </c>
      <c r="C129" s="35" t="s">
        <v>115</v>
      </c>
      <c r="D129" s="36" t="s">
        <v>115</v>
      </c>
      <c r="E129" s="46"/>
      <c r="F129" s="85"/>
      <c r="G129" s="86"/>
    </row>
    <row r="130" spans="1:7" x14ac:dyDescent="0.25">
      <c r="A130" s="50" t="s">
        <v>237</v>
      </c>
      <c r="B130" s="5" t="s">
        <v>168</v>
      </c>
      <c r="C130" s="28" t="s">
        <v>170</v>
      </c>
      <c r="D130" s="38">
        <v>10</v>
      </c>
      <c r="E130" s="46"/>
      <c r="F130" s="85">
        <f t="shared" si="1"/>
        <v>0</v>
      </c>
      <c r="G130" s="86"/>
    </row>
    <row r="131" spans="1:7" x14ac:dyDescent="0.25">
      <c r="A131" s="50" t="s">
        <v>238</v>
      </c>
      <c r="B131" s="6" t="s">
        <v>188</v>
      </c>
      <c r="C131" s="28" t="s">
        <v>170</v>
      </c>
      <c r="D131" s="38">
        <v>1</v>
      </c>
      <c r="E131" s="46"/>
      <c r="F131" s="85">
        <f t="shared" si="1"/>
        <v>0</v>
      </c>
      <c r="G131" s="86"/>
    </row>
    <row r="132" spans="1:7" x14ac:dyDescent="0.25">
      <c r="A132" s="50" t="s">
        <v>239</v>
      </c>
      <c r="B132" s="6" t="s">
        <v>187</v>
      </c>
      <c r="C132" s="28" t="s">
        <v>170</v>
      </c>
      <c r="D132" s="38">
        <v>1</v>
      </c>
      <c r="E132" s="46"/>
      <c r="F132" s="85">
        <f t="shared" si="1"/>
        <v>0</v>
      </c>
      <c r="G132" s="86"/>
    </row>
    <row r="133" spans="1:7" x14ac:dyDescent="0.25">
      <c r="A133" s="50" t="s">
        <v>240</v>
      </c>
      <c r="B133" s="5" t="s">
        <v>172</v>
      </c>
      <c r="C133" s="28" t="s">
        <v>170</v>
      </c>
      <c r="D133" s="38">
        <v>1</v>
      </c>
      <c r="E133" s="46"/>
      <c r="F133" s="85">
        <f t="shared" si="1"/>
        <v>0</v>
      </c>
      <c r="G133" s="86"/>
    </row>
    <row r="134" spans="1:7" x14ac:dyDescent="0.25">
      <c r="A134" s="50" t="s">
        <v>241</v>
      </c>
      <c r="B134" s="5" t="s">
        <v>174</v>
      </c>
      <c r="C134" s="28" t="s">
        <v>170</v>
      </c>
      <c r="D134" s="38">
        <v>2</v>
      </c>
      <c r="E134" s="46"/>
      <c r="F134" s="85">
        <f t="shared" si="1"/>
        <v>0</v>
      </c>
      <c r="G134" s="86"/>
    </row>
    <row r="135" spans="1:7" x14ac:dyDescent="0.25">
      <c r="A135" s="50" t="s">
        <v>242</v>
      </c>
      <c r="B135" s="5" t="s">
        <v>177</v>
      </c>
      <c r="C135" s="28" t="s">
        <v>170</v>
      </c>
      <c r="D135" s="38">
        <v>1</v>
      </c>
      <c r="E135" s="46"/>
      <c r="F135" s="85">
        <f t="shared" si="1"/>
        <v>0</v>
      </c>
      <c r="G135" s="86"/>
    </row>
    <row r="136" spans="1:7" x14ac:dyDescent="0.25">
      <c r="A136" s="50" t="s">
        <v>243</v>
      </c>
      <c r="B136" s="5" t="s">
        <v>175</v>
      </c>
      <c r="C136" s="28" t="s">
        <v>170</v>
      </c>
      <c r="D136" s="38">
        <v>5</v>
      </c>
      <c r="E136" s="46"/>
      <c r="F136" s="85">
        <f t="shared" ref="F136:F373" si="2">+E136*D136</f>
        <v>0</v>
      </c>
      <c r="G136" s="86"/>
    </row>
    <row r="137" spans="1:7" x14ac:dyDescent="0.25">
      <c r="A137" s="49" t="s">
        <v>115</v>
      </c>
      <c r="B137" s="19"/>
      <c r="C137" s="35" t="s">
        <v>115</v>
      </c>
      <c r="D137" s="36" t="s">
        <v>115</v>
      </c>
      <c r="E137" s="46"/>
      <c r="F137" s="85"/>
      <c r="G137" s="86"/>
    </row>
    <row r="138" spans="1:7" x14ac:dyDescent="0.25">
      <c r="A138" s="50" t="s">
        <v>244</v>
      </c>
      <c r="B138" s="22" t="s">
        <v>178</v>
      </c>
      <c r="C138" s="35" t="s">
        <v>115</v>
      </c>
      <c r="D138" s="36" t="s">
        <v>115</v>
      </c>
      <c r="E138" s="46"/>
      <c r="F138" s="85"/>
      <c r="G138" s="86"/>
    </row>
    <row r="139" spans="1:7" x14ac:dyDescent="0.25">
      <c r="A139" s="50" t="s">
        <v>245</v>
      </c>
      <c r="B139" s="5" t="s">
        <v>172</v>
      </c>
      <c r="C139" s="28" t="s">
        <v>170</v>
      </c>
      <c r="D139" s="38">
        <v>1</v>
      </c>
      <c r="E139" s="46"/>
      <c r="F139" s="85">
        <f t="shared" si="2"/>
        <v>0</v>
      </c>
      <c r="G139" s="86"/>
    </row>
    <row r="140" spans="1:7" x14ac:dyDescent="0.25">
      <c r="A140" s="50" t="s">
        <v>246</v>
      </c>
      <c r="B140" s="6" t="s">
        <v>188</v>
      </c>
      <c r="C140" s="28" t="s">
        <v>170</v>
      </c>
      <c r="D140" s="38">
        <v>1</v>
      </c>
      <c r="E140" s="46"/>
      <c r="F140" s="85">
        <f t="shared" si="2"/>
        <v>0</v>
      </c>
      <c r="G140" s="86"/>
    </row>
    <row r="141" spans="1:7" x14ac:dyDescent="0.25">
      <c r="A141" s="50" t="s">
        <v>247</v>
      </c>
      <c r="B141" s="6" t="s">
        <v>187</v>
      </c>
      <c r="C141" s="28" t="s">
        <v>170</v>
      </c>
      <c r="D141" s="38">
        <v>1</v>
      </c>
      <c r="E141" s="46"/>
      <c r="F141" s="85">
        <f t="shared" si="2"/>
        <v>0</v>
      </c>
      <c r="G141" s="86"/>
    </row>
    <row r="142" spans="1:7" x14ac:dyDescent="0.25">
      <c r="A142" s="49"/>
      <c r="B142" s="5"/>
      <c r="C142" s="28"/>
      <c r="D142" s="38"/>
      <c r="E142" s="46"/>
      <c r="F142" s="85"/>
      <c r="G142" s="86"/>
    </row>
    <row r="143" spans="1:7" ht="57" x14ac:dyDescent="0.25">
      <c r="A143" s="50" t="s">
        <v>248</v>
      </c>
      <c r="B143" s="19" t="s">
        <v>54</v>
      </c>
      <c r="C143" s="35" t="s">
        <v>65</v>
      </c>
      <c r="D143" s="36">
        <v>24.16</v>
      </c>
      <c r="E143" s="46"/>
      <c r="F143" s="85">
        <f t="shared" si="2"/>
        <v>0</v>
      </c>
      <c r="G143" s="86"/>
    </row>
    <row r="144" spans="1:7" x14ac:dyDescent="0.25">
      <c r="A144" s="50"/>
      <c r="B144" s="19"/>
      <c r="C144" s="35"/>
      <c r="D144" s="36"/>
      <c r="E144" s="46"/>
      <c r="F144" s="85"/>
      <c r="G144" s="86"/>
    </row>
    <row r="145" spans="1:7" ht="57" x14ac:dyDescent="0.25">
      <c r="A145" s="50" t="s">
        <v>292</v>
      </c>
      <c r="B145" s="20" t="s">
        <v>293</v>
      </c>
      <c r="C145" s="37" t="s">
        <v>95</v>
      </c>
      <c r="D145" s="36">
        <v>1</v>
      </c>
      <c r="E145" s="46"/>
      <c r="F145" s="85">
        <f t="shared" si="2"/>
        <v>0</v>
      </c>
      <c r="G145" s="86"/>
    </row>
    <row r="146" spans="1:7" x14ac:dyDescent="0.25">
      <c r="A146" s="49"/>
      <c r="B146" s="19"/>
      <c r="C146" s="35"/>
      <c r="D146" s="36"/>
      <c r="E146" s="46"/>
      <c r="F146" s="85"/>
      <c r="G146" s="86"/>
    </row>
    <row r="147" spans="1:7" x14ac:dyDescent="0.25">
      <c r="A147" s="14" t="s">
        <v>249</v>
      </c>
      <c r="B147" s="11" t="s">
        <v>179</v>
      </c>
      <c r="C147" s="26"/>
      <c r="D147" s="27"/>
      <c r="E147" s="41"/>
      <c r="F147" s="85"/>
      <c r="G147" s="86">
        <f>SUM(F153:F187)</f>
        <v>0</v>
      </c>
    </row>
    <row r="148" spans="1:7" x14ac:dyDescent="0.25">
      <c r="A148" s="50"/>
      <c r="B148" s="20"/>
      <c r="C148" s="37"/>
      <c r="D148" s="36"/>
      <c r="E148" s="46"/>
      <c r="F148" s="85"/>
      <c r="G148" s="86"/>
    </row>
    <row r="149" spans="1:7" x14ac:dyDescent="0.25">
      <c r="A149" s="65" t="s">
        <v>0</v>
      </c>
      <c r="B149" s="66" t="s">
        <v>2</v>
      </c>
      <c r="C149" s="37"/>
      <c r="D149" s="36"/>
      <c r="E149" s="46"/>
      <c r="F149" s="85"/>
      <c r="G149" s="86"/>
    </row>
    <row r="150" spans="1:7" x14ac:dyDescent="0.25">
      <c r="A150" s="50"/>
      <c r="B150" s="20"/>
      <c r="C150" s="37"/>
      <c r="D150" s="36"/>
      <c r="E150" s="46"/>
      <c r="F150" s="89"/>
      <c r="G150" s="90"/>
    </row>
    <row r="151" spans="1:7" x14ac:dyDescent="0.25">
      <c r="A151" s="65" t="s">
        <v>45</v>
      </c>
      <c r="B151" s="66" t="s">
        <v>3</v>
      </c>
      <c r="C151" s="37"/>
      <c r="D151" s="36"/>
      <c r="E151" s="46"/>
      <c r="F151" s="89"/>
      <c r="G151" s="90"/>
    </row>
    <row r="152" spans="1:7" ht="34.200000000000003" x14ac:dyDescent="0.25">
      <c r="A152" s="50" t="s">
        <v>46</v>
      </c>
      <c r="B152" s="20" t="s">
        <v>288</v>
      </c>
      <c r="C152" s="37"/>
      <c r="D152" s="36"/>
      <c r="E152" s="46"/>
      <c r="F152" s="89"/>
      <c r="G152" s="90"/>
    </row>
    <row r="153" spans="1:7" x14ac:dyDescent="0.25">
      <c r="A153" s="50" t="s">
        <v>276</v>
      </c>
      <c r="B153" s="20" t="s">
        <v>4</v>
      </c>
      <c r="C153" s="37" t="s">
        <v>65</v>
      </c>
      <c r="D153" s="36">
        <v>270.65000000000003</v>
      </c>
      <c r="E153" s="46"/>
      <c r="F153" s="85">
        <f t="shared" si="2"/>
        <v>0</v>
      </c>
      <c r="G153" s="90"/>
    </row>
    <row r="154" spans="1:7" x14ac:dyDescent="0.25">
      <c r="A154" s="50" t="s">
        <v>277</v>
      </c>
      <c r="B154" s="20" t="s">
        <v>5</v>
      </c>
      <c r="C154" s="37" t="s">
        <v>65</v>
      </c>
      <c r="D154" s="36">
        <v>39.839999999999996</v>
      </c>
      <c r="E154" s="46"/>
      <c r="F154" s="85">
        <f t="shared" si="2"/>
        <v>0</v>
      </c>
      <c r="G154" s="90"/>
    </row>
    <row r="155" spans="1:7" x14ac:dyDescent="0.25">
      <c r="A155" s="50"/>
      <c r="B155" s="20"/>
      <c r="C155" s="37"/>
      <c r="D155" s="36"/>
      <c r="E155" s="46"/>
      <c r="F155" s="89"/>
      <c r="G155" s="90"/>
    </row>
    <row r="156" spans="1:7" x14ac:dyDescent="0.25">
      <c r="A156" s="65" t="s">
        <v>47</v>
      </c>
      <c r="B156" s="66" t="s">
        <v>7</v>
      </c>
      <c r="C156" s="37"/>
      <c r="D156" s="36"/>
      <c r="E156" s="46"/>
      <c r="F156" s="89"/>
      <c r="G156" s="90"/>
    </row>
    <row r="157" spans="1:7" x14ac:dyDescent="0.25">
      <c r="A157" s="50" t="s">
        <v>268</v>
      </c>
      <c r="B157" s="20" t="s">
        <v>297</v>
      </c>
      <c r="C157" s="37"/>
      <c r="D157" s="36"/>
      <c r="E157" s="46"/>
      <c r="F157" s="89"/>
      <c r="G157" s="90"/>
    </row>
    <row r="158" spans="1:7" x14ac:dyDescent="0.25">
      <c r="A158" s="50" t="s">
        <v>269</v>
      </c>
      <c r="B158" s="20" t="s">
        <v>4</v>
      </c>
      <c r="C158" s="37" t="s">
        <v>95</v>
      </c>
      <c r="D158" s="36">
        <v>34</v>
      </c>
      <c r="E158" s="46"/>
      <c r="F158" s="85">
        <f t="shared" si="2"/>
        <v>0</v>
      </c>
      <c r="G158" s="90"/>
    </row>
    <row r="159" spans="1:7" x14ac:dyDescent="0.25">
      <c r="A159" s="50" t="s">
        <v>270</v>
      </c>
      <c r="B159" s="20" t="s">
        <v>5</v>
      </c>
      <c r="C159" s="37" t="s">
        <v>95</v>
      </c>
      <c r="D159" s="36">
        <v>1</v>
      </c>
      <c r="E159" s="46"/>
      <c r="F159" s="85">
        <f t="shared" si="2"/>
        <v>0</v>
      </c>
      <c r="G159" s="90"/>
    </row>
    <row r="160" spans="1:7" x14ac:dyDescent="0.25">
      <c r="A160" s="50"/>
      <c r="B160" s="20"/>
      <c r="C160" s="37"/>
      <c r="D160" s="36"/>
      <c r="E160" s="46"/>
      <c r="F160" s="85"/>
      <c r="G160" s="86"/>
    </row>
    <row r="161" spans="1:11" x14ac:dyDescent="0.25">
      <c r="A161" s="65" t="s">
        <v>48</v>
      </c>
      <c r="B161" s="66" t="s">
        <v>289</v>
      </c>
      <c r="C161" s="37"/>
      <c r="D161" s="36"/>
      <c r="E161" s="46"/>
      <c r="F161" s="85"/>
      <c r="G161" s="86"/>
    </row>
    <row r="162" spans="1:11" x14ac:dyDescent="0.25">
      <c r="A162" s="50" t="s">
        <v>271</v>
      </c>
      <c r="B162" s="20" t="s">
        <v>8</v>
      </c>
      <c r="C162" s="37" t="s">
        <v>67</v>
      </c>
      <c r="D162" s="36">
        <v>1</v>
      </c>
      <c r="E162" s="46"/>
      <c r="F162" s="85">
        <f t="shared" si="2"/>
        <v>0</v>
      </c>
      <c r="G162" s="86"/>
    </row>
    <row r="163" spans="1:11" x14ac:dyDescent="0.25">
      <c r="A163" s="50"/>
      <c r="B163" s="20"/>
      <c r="C163" s="37"/>
      <c r="D163" s="36"/>
      <c r="E163" s="46"/>
      <c r="F163" s="85"/>
      <c r="G163" s="86"/>
    </row>
    <row r="164" spans="1:11" x14ac:dyDescent="0.25">
      <c r="A164" s="65" t="s">
        <v>49</v>
      </c>
      <c r="B164" s="66" t="s">
        <v>9</v>
      </c>
      <c r="C164" s="37"/>
      <c r="D164" s="36"/>
      <c r="E164" s="46"/>
      <c r="F164" s="85"/>
      <c r="G164" s="86"/>
    </row>
    <row r="165" spans="1:11" ht="34.200000000000003" x14ac:dyDescent="0.25">
      <c r="A165" s="50" t="s">
        <v>272</v>
      </c>
      <c r="B165" s="20" t="s">
        <v>290</v>
      </c>
      <c r="C165" s="37" t="s">
        <v>95</v>
      </c>
      <c r="D165" s="36">
        <v>1</v>
      </c>
      <c r="E165" s="46"/>
      <c r="F165" s="85">
        <f t="shared" si="2"/>
        <v>0</v>
      </c>
      <c r="G165" s="86"/>
    </row>
    <row r="166" spans="1:11" x14ac:dyDescent="0.25">
      <c r="A166" s="50"/>
      <c r="B166" s="20"/>
      <c r="C166" s="37"/>
      <c r="D166" s="36"/>
      <c r="E166" s="46"/>
      <c r="F166" s="85"/>
      <c r="G166" s="86"/>
    </row>
    <row r="167" spans="1:11" x14ac:dyDescent="0.25">
      <c r="A167" s="65" t="s">
        <v>50</v>
      </c>
      <c r="B167" s="66" t="s">
        <v>10</v>
      </c>
      <c r="C167" s="37"/>
      <c r="D167" s="36"/>
      <c r="E167" s="46"/>
      <c r="F167" s="85"/>
      <c r="G167" s="86"/>
    </row>
    <row r="168" spans="1:11" ht="22.8" x14ac:dyDescent="0.25">
      <c r="A168" s="50" t="s">
        <v>273</v>
      </c>
      <c r="B168" s="20" t="s">
        <v>11</v>
      </c>
      <c r="C168" s="37" t="s">
        <v>67</v>
      </c>
      <c r="D168" s="36">
        <v>1</v>
      </c>
      <c r="E168" s="46"/>
      <c r="F168" s="85">
        <f t="shared" si="2"/>
        <v>0</v>
      </c>
      <c r="G168" s="86"/>
    </row>
    <row r="169" spans="1:11" x14ac:dyDescent="0.25">
      <c r="A169" s="50"/>
      <c r="B169" s="20"/>
      <c r="C169" s="37"/>
      <c r="D169" s="36"/>
      <c r="E169" s="46"/>
      <c r="F169" s="85"/>
      <c r="G169" s="86"/>
    </row>
    <row r="170" spans="1:11" x14ac:dyDescent="0.25">
      <c r="A170" s="67" t="s">
        <v>274</v>
      </c>
      <c r="B170" s="60" t="s">
        <v>68</v>
      </c>
      <c r="C170" s="71"/>
      <c r="D170" s="61"/>
      <c r="E170" s="91"/>
      <c r="F170" s="85"/>
      <c r="G170" s="86"/>
    </row>
    <row r="171" spans="1:11" x14ac:dyDescent="0.25">
      <c r="A171" s="68"/>
      <c r="B171" s="62"/>
      <c r="C171" s="69"/>
      <c r="D171" s="69"/>
      <c r="E171" s="91"/>
      <c r="F171" s="85"/>
      <c r="G171" s="86"/>
    </row>
    <row r="172" spans="1:11" x14ac:dyDescent="0.25">
      <c r="A172" s="57" t="s">
        <v>275</v>
      </c>
      <c r="B172" s="59" t="s">
        <v>15</v>
      </c>
      <c r="C172" s="72"/>
      <c r="D172" s="69"/>
      <c r="E172" s="91"/>
      <c r="F172" s="85"/>
      <c r="G172" s="86"/>
    </row>
    <row r="173" spans="1:11" ht="52.8" x14ac:dyDescent="0.25">
      <c r="A173" s="57" t="s">
        <v>278</v>
      </c>
      <c r="B173" s="62" t="s">
        <v>16</v>
      </c>
      <c r="C173" s="69"/>
      <c r="D173" s="69"/>
      <c r="E173" s="91"/>
      <c r="F173" s="85"/>
      <c r="G173" s="86"/>
      <c r="K173" s="80"/>
    </row>
    <row r="174" spans="1:11" ht="19.2" customHeight="1" x14ac:dyDescent="0.25">
      <c r="A174" s="50" t="s">
        <v>279</v>
      </c>
      <c r="B174" s="62" t="s">
        <v>6</v>
      </c>
      <c r="C174" s="69" t="s">
        <v>65</v>
      </c>
      <c r="D174" s="69">
        <v>54.24</v>
      </c>
      <c r="E174" s="91"/>
      <c r="F174" s="85">
        <f t="shared" si="2"/>
        <v>0</v>
      </c>
      <c r="G174" s="86"/>
      <c r="K174" s="81"/>
    </row>
    <row r="175" spans="1:11" ht="19.95" customHeight="1" x14ac:dyDescent="0.25">
      <c r="A175" s="50" t="s">
        <v>280</v>
      </c>
      <c r="B175" s="62" t="s">
        <v>17</v>
      </c>
      <c r="C175" s="69" t="s">
        <v>65</v>
      </c>
      <c r="D175" s="69">
        <v>214.57999999999996</v>
      </c>
      <c r="E175" s="91"/>
      <c r="F175" s="85">
        <f t="shared" si="2"/>
        <v>0</v>
      </c>
      <c r="G175" s="86"/>
    </row>
    <row r="176" spans="1:11" x14ac:dyDescent="0.25">
      <c r="A176" s="58"/>
      <c r="B176" s="62"/>
      <c r="C176" s="69"/>
      <c r="D176" s="69"/>
      <c r="E176" s="91"/>
      <c r="F176" s="85"/>
      <c r="G176" s="86"/>
    </row>
    <row r="177" spans="1:7" x14ac:dyDescent="0.25">
      <c r="A177" s="57" t="s">
        <v>281</v>
      </c>
      <c r="B177" s="59" t="s">
        <v>18</v>
      </c>
      <c r="C177" s="72"/>
      <c r="D177" s="69"/>
      <c r="E177" s="91"/>
      <c r="F177" s="85"/>
      <c r="G177" s="86"/>
    </row>
    <row r="178" spans="1:7" ht="26.4" x14ac:dyDescent="0.25">
      <c r="A178" s="58" t="s">
        <v>282</v>
      </c>
      <c r="B178" s="62" t="s">
        <v>20</v>
      </c>
      <c r="C178" s="69" t="s">
        <v>95</v>
      </c>
      <c r="D178" s="69">
        <v>24</v>
      </c>
      <c r="E178" s="91"/>
      <c r="F178" s="85">
        <f t="shared" si="2"/>
        <v>0</v>
      </c>
      <c r="G178" s="86"/>
    </row>
    <row r="179" spans="1:7" x14ac:dyDescent="0.25">
      <c r="A179" s="58"/>
      <c r="B179" s="62"/>
      <c r="C179" s="69"/>
      <c r="D179" s="69"/>
      <c r="E179" s="91"/>
      <c r="F179" s="85"/>
      <c r="G179" s="86"/>
    </row>
    <row r="180" spans="1:7" x14ac:dyDescent="0.25">
      <c r="A180" s="57" t="s">
        <v>283</v>
      </c>
      <c r="B180" s="59" t="s">
        <v>298</v>
      </c>
      <c r="C180" s="72"/>
      <c r="D180" s="69"/>
      <c r="E180" s="91"/>
      <c r="F180" s="85"/>
      <c r="G180" s="86"/>
    </row>
    <row r="181" spans="1:7" ht="52.8" x14ac:dyDescent="0.25">
      <c r="A181" s="58" t="s">
        <v>284</v>
      </c>
      <c r="B181" s="62" t="s">
        <v>16</v>
      </c>
      <c r="C181" s="69"/>
      <c r="D181" s="69"/>
      <c r="E181" s="91"/>
      <c r="F181" s="85"/>
      <c r="G181" s="86"/>
    </row>
    <row r="182" spans="1:7" ht="21.6" customHeight="1" x14ac:dyDescent="0.25">
      <c r="A182" s="58" t="s">
        <v>285</v>
      </c>
      <c r="B182" s="62" t="s">
        <v>17</v>
      </c>
      <c r="C182" s="69" t="s">
        <v>65</v>
      </c>
      <c r="D182" s="69">
        <v>153</v>
      </c>
      <c r="E182" s="91"/>
      <c r="F182" s="85">
        <f t="shared" si="2"/>
        <v>0</v>
      </c>
      <c r="G182" s="86"/>
    </row>
    <row r="183" spans="1:7" ht="39.6" x14ac:dyDescent="0.25">
      <c r="A183" s="58" t="s">
        <v>286</v>
      </c>
      <c r="B183" s="62" t="s">
        <v>19</v>
      </c>
      <c r="C183" s="69" t="s">
        <v>95</v>
      </c>
      <c r="D183" s="69">
        <v>12</v>
      </c>
      <c r="E183" s="91"/>
      <c r="F183" s="85">
        <f t="shared" si="2"/>
        <v>0</v>
      </c>
      <c r="G183" s="86"/>
    </row>
    <row r="184" spans="1:7" x14ac:dyDescent="0.25">
      <c r="A184" s="58"/>
      <c r="B184" s="62"/>
      <c r="C184" s="69"/>
      <c r="D184" s="69"/>
      <c r="E184" s="91"/>
      <c r="F184" s="85"/>
      <c r="G184" s="86"/>
    </row>
    <row r="185" spans="1:7" x14ac:dyDescent="0.25">
      <c r="A185" s="57" t="s">
        <v>291</v>
      </c>
      <c r="B185" s="59" t="s">
        <v>10</v>
      </c>
      <c r="C185" s="72"/>
      <c r="D185" s="69"/>
      <c r="E185" s="91"/>
      <c r="F185" s="85"/>
      <c r="G185" s="86"/>
    </row>
    <row r="186" spans="1:7" ht="26.4" x14ac:dyDescent="0.25">
      <c r="A186" s="58" t="s">
        <v>287</v>
      </c>
      <c r="B186" s="62" t="s">
        <v>23</v>
      </c>
      <c r="C186" s="69" t="s">
        <v>67</v>
      </c>
      <c r="D186" s="69">
        <v>1</v>
      </c>
      <c r="E186" s="91"/>
      <c r="F186" s="85">
        <f t="shared" si="2"/>
        <v>0</v>
      </c>
      <c r="G186" s="86"/>
    </row>
    <row r="187" spans="1:7" x14ac:dyDescent="0.25">
      <c r="A187" s="63"/>
      <c r="B187" s="64"/>
      <c r="C187" s="70"/>
      <c r="D187" s="70"/>
      <c r="E187" s="92"/>
      <c r="F187" s="85"/>
      <c r="G187" s="86"/>
    </row>
    <row r="188" spans="1:7" x14ac:dyDescent="0.25">
      <c r="A188" s="63"/>
      <c r="B188" s="64"/>
      <c r="C188" s="70"/>
      <c r="D188" s="70"/>
      <c r="E188" s="92"/>
      <c r="F188" s="85"/>
      <c r="G188" s="86"/>
    </row>
    <row r="189" spans="1:7" x14ac:dyDescent="0.25">
      <c r="A189" s="49"/>
      <c r="B189" s="19"/>
      <c r="C189" s="35"/>
      <c r="D189" s="36"/>
      <c r="E189" s="46"/>
      <c r="F189" s="85"/>
      <c r="G189" s="86"/>
    </row>
    <row r="190" spans="1:7" ht="24" x14ac:dyDescent="0.25">
      <c r="A190" s="14" t="s">
        <v>250</v>
      </c>
      <c r="B190" s="11" t="s">
        <v>53</v>
      </c>
      <c r="C190" s="26"/>
      <c r="D190" s="27"/>
      <c r="E190" s="41"/>
      <c r="F190" s="85"/>
      <c r="G190" s="86">
        <f>SUM(F192:F365)</f>
        <v>0</v>
      </c>
    </row>
    <row r="191" spans="1:7" x14ac:dyDescent="0.25">
      <c r="A191" s="14"/>
      <c r="B191" s="11"/>
      <c r="C191" s="26"/>
      <c r="D191" s="27"/>
      <c r="E191" s="41"/>
      <c r="F191" s="85"/>
      <c r="G191" s="86"/>
    </row>
    <row r="192" spans="1:7" x14ac:dyDescent="0.25">
      <c r="A192" s="65" t="s">
        <v>438</v>
      </c>
      <c r="B192" s="66" t="s">
        <v>299</v>
      </c>
      <c r="C192" s="37"/>
      <c r="D192" s="36"/>
      <c r="E192" s="46"/>
      <c r="F192" s="85"/>
      <c r="G192" s="86"/>
    </row>
    <row r="193" spans="1:7" x14ac:dyDescent="0.25">
      <c r="A193" s="50"/>
      <c r="B193" s="19"/>
      <c r="C193" s="37"/>
      <c r="D193" s="36"/>
      <c r="E193" s="46"/>
      <c r="F193" s="85"/>
      <c r="G193" s="86"/>
    </row>
    <row r="194" spans="1:7" ht="34.200000000000003" x14ac:dyDescent="0.25">
      <c r="A194" s="50"/>
      <c r="B194" s="19" t="s">
        <v>300</v>
      </c>
      <c r="C194" s="37"/>
      <c r="D194" s="36"/>
      <c r="E194" s="46"/>
      <c r="F194" s="85"/>
      <c r="G194" s="86"/>
    </row>
    <row r="195" spans="1:7" x14ac:dyDescent="0.25">
      <c r="A195" s="50"/>
      <c r="B195" s="19"/>
      <c r="C195" s="37"/>
      <c r="D195" s="36"/>
      <c r="E195" s="46"/>
      <c r="F195" s="85"/>
      <c r="G195" s="86"/>
    </row>
    <row r="196" spans="1:7" x14ac:dyDescent="0.25">
      <c r="A196" s="65" t="s">
        <v>439</v>
      </c>
      <c r="B196" s="66" t="s">
        <v>302</v>
      </c>
      <c r="C196" s="37"/>
      <c r="D196" s="36"/>
      <c r="E196" s="46"/>
      <c r="F196" s="85"/>
      <c r="G196" s="86"/>
    </row>
    <row r="197" spans="1:7" x14ac:dyDescent="0.25">
      <c r="A197" s="50"/>
      <c r="B197" s="19"/>
      <c r="C197" s="37"/>
      <c r="D197" s="36"/>
      <c r="E197" s="46"/>
      <c r="F197" s="85"/>
      <c r="G197" s="86"/>
    </row>
    <row r="198" spans="1:7" x14ac:dyDescent="0.25">
      <c r="A198" s="65" t="s">
        <v>440</v>
      </c>
      <c r="B198" s="66" t="s">
        <v>303</v>
      </c>
      <c r="C198" s="37"/>
      <c r="D198" s="36"/>
      <c r="E198" s="46"/>
      <c r="F198" s="85"/>
      <c r="G198" s="86"/>
    </row>
    <row r="199" spans="1:7" ht="22.8" x14ac:dyDescent="0.25">
      <c r="A199" s="50" t="s">
        <v>441</v>
      </c>
      <c r="B199" s="19" t="s">
        <v>304</v>
      </c>
      <c r="C199" s="37" t="s">
        <v>95</v>
      </c>
      <c r="D199" s="36">
        <v>65</v>
      </c>
      <c r="E199" s="46"/>
      <c r="F199" s="85">
        <f t="shared" si="2"/>
        <v>0</v>
      </c>
      <c r="G199" s="86"/>
    </row>
    <row r="200" spans="1:7" ht="22.8" x14ac:dyDescent="0.25">
      <c r="A200" s="50" t="s">
        <v>442</v>
      </c>
      <c r="B200" s="19" t="s">
        <v>305</v>
      </c>
      <c r="C200" s="37" t="s">
        <v>95</v>
      </c>
      <c r="D200" s="36">
        <v>97</v>
      </c>
      <c r="E200" s="46"/>
      <c r="F200" s="85">
        <f t="shared" si="2"/>
        <v>0</v>
      </c>
      <c r="G200" s="86"/>
    </row>
    <row r="201" spans="1:7" x14ac:dyDescent="0.25">
      <c r="A201" s="50" t="s">
        <v>443</v>
      </c>
      <c r="B201" s="19" t="s">
        <v>306</v>
      </c>
      <c r="C201" s="37" t="s">
        <v>95</v>
      </c>
      <c r="D201" s="36">
        <v>5</v>
      </c>
      <c r="E201" s="46"/>
      <c r="F201" s="85">
        <f t="shared" si="2"/>
        <v>0</v>
      </c>
      <c r="G201" s="86"/>
    </row>
    <row r="202" spans="1:7" x14ac:dyDescent="0.25">
      <c r="A202" s="50" t="s">
        <v>444</v>
      </c>
      <c r="B202" s="19" t="s">
        <v>307</v>
      </c>
      <c r="C202" s="37" t="s">
        <v>95</v>
      </c>
      <c r="D202" s="36">
        <v>22</v>
      </c>
      <c r="E202" s="46"/>
      <c r="F202" s="85">
        <f t="shared" si="2"/>
        <v>0</v>
      </c>
      <c r="G202" s="86"/>
    </row>
    <row r="203" spans="1:7" x14ac:dyDescent="0.25">
      <c r="A203" s="50" t="s">
        <v>445</v>
      </c>
      <c r="B203" s="19" t="s">
        <v>308</v>
      </c>
      <c r="C203" s="37" t="s">
        <v>95</v>
      </c>
      <c r="D203" s="36">
        <v>72</v>
      </c>
      <c r="E203" s="46"/>
      <c r="F203" s="85">
        <f t="shared" si="2"/>
        <v>0</v>
      </c>
      <c r="G203" s="86"/>
    </row>
    <row r="204" spans="1:7" x14ac:dyDescent="0.25">
      <c r="A204" s="50"/>
      <c r="B204" s="19"/>
      <c r="C204" s="37"/>
      <c r="D204" s="36"/>
      <c r="E204" s="46"/>
      <c r="F204" s="85"/>
      <c r="G204" s="86"/>
    </row>
    <row r="205" spans="1:7" x14ac:dyDescent="0.25">
      <c r="A205" s="65" t="s">
        <v>446</v>
      </c>
      <c r="B205" s="66" t="s">
        <v>309</v>
      </c>
      <c r="C205" s="37"/>
      <c r="D205" s="36"/>
      <c r="E205" s="46"/>
      <c r="F205" s="85"/>
      <c r="G205" s="86"/>
    </row>
    <row r="206" spans="1:7" x14ac:dyDescent="0.25">
      <c r="A206" s="50" t="s">
        <v>447</v>
      </c>
      <c r="B206" s="19" t="s">
        <v>310</v>
      </c>
      <c r="C206" s="37" t="s">
        <v>95</v>
      </c>
      <c r="D206" s="36">
        <v>46</v>
      </c>
      <c r="E206" s="46"/>
      <c r="F206" s="85">
        <f t="shared" si="2"/>
        <v>0</v>
      </c>
      <c r="G206" s="86"/>
    </row>
    <row r="207" spans="1:7" x14ac:dyDescent="0.25">
      <c r="A207" s="50" t="s">
        <v>448</v>
      </c>
      <c r="B207" s="19" t="s">
        <v>311</v>
      </c>
      <c r="C207" s="37" t="s">
        <v>95</v>
      </c>
      <c r="D207" s="36">
        <v>11</v>
      </c>
      <c r="E207" s="46"/>
      <c r="F207" s="85">
        <f t="shared" si="2"/>
        <v>0</v>
      </c>
      <c r="G207" s="86"/>
    </row>
    <row r="208" spans="1:7" x14ac:dyDescent="0.25">
      <c r="A208" s="50" t="s">
        <v>449</v>
      </c>
      <c r="B208" s="19" t="s">
        <v>312</v>
      </c>
      <c r="C208" s="37" t="s">
        <v>95</v>
      </c>
      <c r="D208" s="36">
        <v>4</v>
      </c>
      <c r="E208" s="46"/>
      <c r="F208" s="85">
        <f t="shared" si="2"/>
        <v>0</v>
      </c>
      <c r="G208" s="86"/>
    </row>
    <row r="209" spans="1:7" x14ac:dyDescent="0.25">
      <c r="A209" s="50" t="s">
        <v>450</v>
      </c>
      <c r="B209" s="19" t="s">
        <v>313</v>
      </c>
      <c r="C209" s="37" t="s">
        <v>95</v>
      </c>
      <c r="D209" s="36">
        <v>4</v>
      </c>
      <c r="E209" s="46"/>
      <c r="F209" s="85">
        <f t="shared" si="2"/>
        <v>0</v>
      </c>
      <c r="G209" s="86"/>
    </row>
    <row r="210" spans="1:7" x14ac:dyDescent="0.25">
      <c r="A210" s="50" t="s">
        <v>451</v>
      </c>
      <c r="B210" s="19" t="s">
        <v>314</v>
      </c>
      <c r="C210" s="37" t="s">
        <v>95</v>
      </c>
      <c r="D210" s="36">
        <v>26</v>
      </c>
      <c r="E210" s="46"/>
      <c r="F210" s="85">
        <f t="shared" si="2"/>
        <v>0</v>
      </c>
      <c r="G210" s="86"/>
    </row>
    <row r="211" spans="1:7" x14ac:dyDescent="0.25">
      <c r="A211" s="50" t="s">
        <v>452</v>
      </c>
      <c r="B211" s="19" t="s">
        <v>315</v>
      </c>
      <c r="C211" s="37" t="s">
        <v>95</v>
      </c>
      <c r="D211" s="36">
        <v>8</v>
      </c>
      <c r="E211" s="46"/>
      <c r="F211" s="85">
        <f t="shared" si="2"/>
        <v>0</v>
      </c>
      <c r="G211" s="86"/>
    </row>
    <row r="212" spans="1:7" x14ac:dyDescent="0.25">
      <c r="A212" s="50"/>
      <c r="B212" s="19"/>
      <c r="C212" s="37"/>
      <c r="D212" s="36"/>
      <c r="E212" s="46"/>
      <c r="F212" s="85"/>
      <c r="G212" s="86"/>
    </row>
    <row r="213" spans="1:7" x14ac:dyDescent="0.25">
      <c r="A213" s="65" t="s">
        <v>453</v>
      </c>
      <c r="B213" s="66" t="s">
        <v>316</v>
      </c>
      <c r="C213" s="37"/>
      <c r="D213" s="36"/>
      <c r="E213" s="46"/>
      <c r="F213" s="85"/>
      <c r="G213" s="86"/>
    </row>
    <row r="214" spans="1:7" x14ac:dyDescent="0.25">
      <c r="A214" s="50" t="s">
        <v>454</v>
      </c>
      <c r="B214" s="19" t="s">
        <v>317</v>
      </c>
      <c r="C214" s="37" t="s">
        <v>95</v>
      </c>
      <c r="D214" s="36">
        <v>48</v>
      </c>
      <c r="E214" s="46"/>
      <c r="F214" s="85">
        <f t="shared" si="2"/>
        <v>0</v>
      </c>
      <c r="G214" s="86"/>
    </row>
    <row r="215" spans="1:7" x14ac:dyDescent="0.25">
      <c r="A215" s="50" t="s">
        <v>455</v>
      </c>
      <c r="B215" s="19" t="s">
        <v>318</v>
      </c>
      <c r="C215" s="37" t="s">
        <v>95</v>
      </c>
      <c r="D215" s="36">
        <v>35</v>
      </c>
      <c r="E215" s="46"/>
      <c r="F215" s="85">
        <f t="shared" si="2"/>
        <v>0</v>
      </c>
      <c r="G215" s="86"/>
    </row>
    <row r="216" spans="1:7" x14ac:dyDescent="0.25">
      <c r="A216" s="50" t="s">
        <v>456</v>
      </c>
      <c r="B216" s="19" t="s">
        <v>319</v>
      </c>
      <c r="C216" s="37" t="s">
        <v>95</v>
      </c>
      <c r="D216" s="36">
        <v>45</v>
      </c>
      <c r="E216" s="46"/>
      <c r="F216" s="85">
        <f t="shared" si="2"/>
        <v>0</v>
      </c>
      <c r="G216" s="86"/>
    </row>
    <row r="217" spans="1:7" x14ac:dyDescent="0.25">
      <c r="A217" s="50" t="s">
        <v>457</v>
      </c>
      <c r="B217" s="19" t="s">
        <v>320</v>
      </c>
      <c r="C217" s="37" t="s">
        <v>95</v>
      </c>
      <c r="D217" s="36">
        <v>10</v>
      </c>
      <c r="E217" s="46"/>
      <c r="F217" s="85">
        <f t="shared" si="2"/>
        <v>0</v>
      </c>
      <c r="G217" s="86"/>
    </row>
    <row r="218" spans="1:7" x14ac:dyDescent="0.25">
      <c r="A218" s="50" t="s">
        <v>458</v>
      </c>
      <c r="B218" s="19" t="s">
        <v>321</v>
      </c>
      <c r="C218" s="37" t="s">
        <v>95</v>
      </c>
      <c r="D218" s="36">
        <v>5</v>
      </c>
      <c r="E218" s="46"/>
      <c r="F218" s="85">
        <f t="shared" si="2"/>
        <v>0</v>
      </c>
      <c r="G218" s="86"/>
    </row>
    <row r="219" spans="1:7" x14ac:dyDescent="0.25">
      <c r="A219" s="50" t="s">
        <v>459</v>
      </c>
      <c r="B219" s="19" t="s">
        <v>322</v>
      </c>
      <c r="C219" s="37" t="s">
        <v>95</v>
      </c>
      <c r="D219" s="36">
        <v>2</v>
      </c>
      <c r="E219" s="46"/>
      <c r="F219" s="85">
        <f t="shared" si="2"/>
        <v>0</v>
      </c>
      <c r="G219" s="86"/>
    </row>
    <row r="220" spans="1:7" ht="34.200000000000003" x14ac:dyDescent="0.25">
      <c r="A220" s="50" t="s">
        <v>460</v>
      </c>
      <c r="B220" s="19" t="s">
        <v>323</v>
      </c>
      <c r="C220" s="37" t="s">
        <v>95</v>
      </c>
      <c r="D220" s="36">
        <v>22</v>
      </c>
      <c r="E220" s="46"/>
      <c r="F220" s="85">
        <f t="shared" si="2"/>
        <v>0</v>
      </c>
      <c r="G220" s="86"/>
    </row>
    <row r="221" spans="1:7" x14ac:dyDescent="0.25">
      <c r="A221" s="50"/>
      <c r="B221" s="19"/>
      <c r="C221" s="37"/>
      <c r="D221" s="36"/>
      <c r="E221" s="46"/>
      <c r="F221" s="85"/>
      <c r="G221" s="86"/>
    </row>
    <row r="222" spans="1:7" x14ac:dyDescent="0.25">
      <c r="A222" s="65" t="s">
        <v>461</v>
      </c>
      <c r="B222" s="66" t="s">
        <v>324</v>
      </c>
      <c r="C222" s="37"/>
      <c r="D222" s="36"/>
      <c r="E222" s="46"/>
      <c r="F222" s="85"/>
      <c r="G222" s="86"/>
    </row>
    <row r="223" spans="1:7" x14ac:dyDescent="0.25">
      <c r="A223" s="50" t="s">
        <v>462</v>
      </c>
      <c r="B223" s="19" t="s">
        <v>325</v>
      </c>
      <c r="C223" s="37" t="s">
        <v>95</v>
      </c>
      <c r="D223" s="36">
        <v>33</v>
      </c>
      <c r="E223" s="46"/>
      <c r="F223" s="85">
        <f t="shared" si="2"/>
        <v>0</v>
      </c>
      <c r="G223" s="86"/>
    </row>
    <row r="224" spans="1:7" x14ac:dyDescent="0.25">
      <c r="A224" s="50" t="s">
        <v>463</v>
      </c>
      <c r="B224" s="19" t="s">
        <v>326</v>
      </c>
      <c r="C224" s="37" t="s">
        <v>95</v>
      </c>
      <c r="D224" s="36">
        <v>527</v>
      </c>
      <c r="E224" s="46"/>
      <c r="F224" s="85">
        <f t="shared" si="2"/>
        <v>0</v>
      </c>
      <c r="G224" s="86"/>
    </row>
    <row r="225" spans="1:7" x14ac:dyDescent="0.25">
      <c r="A225" s="50" t="s">
        <v>464</v>
      </c>
      <c r="B225" s="19" t="s">
        <v>327</v>
      </c>
      <c r="C225" s="37" t="s">
        <v>95</v>
      </c>
      <c r="D225" s="36">
        <v>18</v>
      </c>
      <c r="E225" s="46"/>
      <c r="F225" s="85">
        <f t="shared" si="2"/>
        <v>0</v>
      </c>
      <c r="G225" s="86"/>
    </row>
    <row r="226" spans="1:7" x14ac:dyDescent="0.25">
      <c r="A226" s="65"/>
      <c r="B226" s="19"/>
      <c r="C226" s="37"/>
      <c r="D226" s="36"/>
      <c r="E226" s="46"/>
      <c r="F226" s="85"/>
      <c r="G226" s="86"/>
    </row>
    <row r="227" spans="1:7" x14ac:dyDescent="0.25">
      <c r="A227" s="65" t="s">
        <v>465</v>
      </c>
      <c r="B227" s="66" t="s">
        <v>328</v>
      </c>
      <c r="C227" s="37"/>
      <c r="D227" s="36"/>
      <c r="E227" s="46"/>
      <c r="F227" s="85"/>
      <c r="G227" s="86"/>
    </row>
    <row r="228" spans="1:7" x14ac:dyDescent="0.25">
      <c r="A228" s="50" t="s">
        <v>466</v>
      </c>
      <c r="B228" s="19" t="s">
        <v>329</v>
      </c>
      <c r="C228" s="37" t="s">
        <v>184</v>
      </c>
      <c r="D228" s="36">
        <v>7589</v>
      </c>
      <c r="E228" s="46"/>
      <c r="F228" s="85">
        <f t="shared" si="2"/>
        <v>0</v>
      </c>
      <c r="G228" s="86"/>
    </row>
    <row r="229" spans="1:7" x14ac:dyDescent="0.25">
      <c r="A229" s="50" t="s">
        <v>467</v>
      </c>
      <c r="B229" s="19" t="s">
        <v>330</v>
      </c>
      <c r="C229" s="37" t="s">
        <v>184</v>
      </c>
      <c r="D229" s="36">
        <v>4658</v>
      </c>
      <c r="E229" s="46"/>
      <c r="F229" s="85">
        <f t="shared" si="2"/>
        <v>0</v>
      </c>
      <c r="G229" s="86"/>
    </row>
    <row r="230" spans="1:7" x14ac:dyDescent="0.25">
      <c r="A230" s="50" t="s">
        <v>468</v>
      </c>
      <c r="B230" s="19" t="s">
        <v>331</v>
      </c>
      <c r="C230" s="37" t="s">
        <v>184</v>
      </c>
      <c r="D230" s="36">
        <v>550</v>
      </c>
      <c r="E230" s="46"/>
      <c r="F230" s="85">
        <f t="shared" si="2"/>
        <v>0</v>
      </c>
      <c r="G230" s="86"/>
    </row>
    <row r="231" spans="1:7" x14ac:dyDescent="0.25">
      <c r="A231" s="50" t="s">
        <v>469</v>
      </c>
      <c r="B231" s="19" t="s">
        <v>332</v>
      </c>
      <c r="C231" s="37" t="s">
        <v>184</v>
      </c>
      <c r="D231" s="36">
        <v>550</v>
      </c>
      <c r="E231" s="46"/>
      <c r="F231" s="85">
        <f t="shared" si="2"/>
        <v>0</v>
      </c>
      <c r="G231" s="86"/>
    </row>
    <row r="232" spans="1:7" x14ac:dyDescent="0.25">
      <c r="A232" s="50" t="s">
        <v>470</v>
      </c>
      <c r="B232" s="19" t="s">
        <v>333</v>
      </c>
      <c r="C232" s="37" t="s">
        <v>184</v>
      </c>
      <c r="D232" s="36">
        <v>270</v>
      </c>
      <c r="E232" s="46"/>
      <c r="F232" s="85">
        <f t="shared" si="2"/>
        <v>0</v>
      </c>
      <c r="G232" s="86"/>
    </row>
    <row r="233" spans="1:7" x14ac:dyDescent="0.25">
      <c r="A233" s="50" t="s">
        <v>471</v>
      </c>
      <c r="B233" s="19" t="s">
        <v>334</v>
      </c>
      <c r="C233" s="37" t="s">
        <v>184</v>
      </c>
      <c r="D233" s="36">
        <v>20</v>
      </c>
      <c r="E233" s="46"/>
      <c r="F233" s="85">
        <f t="shared" si="2"/>
        <v>0</v>
      </c>
      <c r="G233" s="86"/>
    </row>
    <row r="234" spans="1:7" x14ac:dyDescent="0.25">
      <c r="A234" s="50" t="s">
        <v>472</v>
      </c>
      <c r="B234" s="19" t="s">
        <v>335</v>
      </c>
      <c r="C234" s="37" t="s">
        <v>184</v>
      </c>
      <c r="D234" s="36">
        <v>45</v>
      </c>
      <c r="E234" s="46"/>
      <c r="F234" s="85">
        <f t="shared" si="2"/>
        <v>0</v>
      </c>
      <c r="G234" s="86"/>
    </row>
    <row r="235" spans="1:7" x14ac:dyDescent="0.25">
      <c r="A235" s="50" t="s">
        <v>473</v>
      </c>
      <c r="B235" s="19" t="s">
        <v>336</v>
      </c>
      <c r="C235" s="37" t="s">
        <v>184</v>
      </c>
      <c r="D235" s="36">
        <v>55</v>
      </c>
      <c r="E235" s="46"/>
      <c r="F235" s="85">
        <f t="shared" si="2"/>
        <v>0</v>
      </c>
      <c r="G235" s="86"/>
    </row>
    <row r="236" spans="1:7" x14ac:dyDescent="0.25">
      <c r="A236" s="50" t="s">
        <v>474</v>
      </c>
      <c r="B236" s="19" t="s">
        <v>337</v>
      </c>
      <c r="C236" s="37" t="s">
        <v>184</v>
      </c>
      <c r="D236" s="36">
        <v>30</v>
      </c>
      <c r="E236" s="46"/>
      <c r="F236" s="85">
        <f t="shared" si="2"/>
        <v>0</v>
      </c>
      <c r="G236" s="86"/>
    </row>
    <row r="237" spans="1:7" x14ac:dyDescent="0.25">
      <c r="A237" s="50" t="s">
        <v>475</v>
      </c>
      <c r="B237" s="19" t="s">
        <v>338</v>
      </c>
      <c r="C237" s="37" t="s">
        <v>184</v>
      </c>
      <c r="D237" s="36">
        <v>120</v>
      </c>
      <c r="E237" s="46"/>
      <c r="F237" s="85">
        <f t="shared" si="2"/>
        <v>0</v>
      </c>
      <c r="G237" s="86"/>
    </row>
    <row r="238" spans="1:7" x14ac:dyDescent="0.25">
      <c r="A238" s="50"/>
      <c r="B238" s="19"/>
      <c r="C238" s="37"/>
      <c r="D238" s="36"/>
      <c r="E238" s="46"/>
      <c r="F238" s="85"/>
      <c r="G238" s="86"/>
    </row>
    <row r="239" spans="1:7" x14ac:dyDescent="0.25">
      <c r="A239" s="65" t="s">
        <v>476</v>
      </c>
      <c r="B239" s="66" t="s">
        <v>339</v>
      </c>
      <c r="C239" s="37"/>
      <c r="D239" s="36"/>
      <c r="E239" s="46"/>
      <c r="F239" s="85"/>
      <c r="G239" s="86"/>
    </row>
    <row r="240" spans="1:7" ht="45.6" x14ac:dyDescent="0.25">
      <c r="A240" s="50" t="s">
        <v>477</v>
      </c>
      <c r="B240" s="19" t="s">
        <v>340</v>
      </c>
      <c r="C240" s="37" t="s">
        <v>184</v>
      </c>
      <c r="D240" s="36">
        <v>520</v>
      </c>
      <c r="E240" s="46"/>
      <c r="F240" s="85">
        <f t="shared" si="2"/>
        <v>0</v>
      </c>
      <c r="G240" s="86"/>
    </row>
    <row r="241" spans="1:7" ht="45.6" x14ac:dyDescent="0.25">
      <c r="A241" s="50" t="s">
        <v>478</v>
      </c>
      <c r="B241" s="19" t="s">
        <v>341</v>
      </c>
      <c r="C241" s="37" t="s">
        <v>184</v>
      </c>
      <c r="D241" s="36">
        <v>520</v>
      </c>
      <c r="E241" s="46"/>
      <c r="F241" s="85">
        <f t="shared" si="2"/>
        <v>0</v>
      </c>
      <c r="G241" s="86"/>
    </row>
    <row r="242" spans="1:7" x14ac:dyDescent="0.25">
      <c r="A242" s="50" t="s">
        <v>479</v>
      </c>
      <c r="B242" s="19" t="s">
        <v>342</v>
      </c>
      <c r="C242" s="37" t="s">
        <v>95</v>
      </c>
      <c r="D242" s="36">
        <v>3587</v>
      </c>
      <c r="E242" s="46"/>
      <c r="F242" s="85">
        <f t="shared" si="2"/>
        <v>0</v>
      </c>
      <c r="G242" s="86"/>
    </row>
    <row r="243" spans="1:7" x14ac:dyDescent="0.25">
      <c r="A243" s="50" t="s">
        <v>480</v>
      </c>
      <c r="B243" s="19" t="s">
        <v>343</v>
      </c>
      <c r="C243" s="37" t="s">
        <v>95</v>
      </c>
      <c r="D243" s="36">
        <v>100</v>
      </c>
      <c r="E243" s="46"/>
      <c r="F243" s="85">
        <f t="shared" si="2"/>
        <v>0</v>
      </c>
      <c r="G243" s="86"/>
    </row>
    <row r="244" spans="1:7" x14ac:dyDescent="0.25">
      <c r="A244" s="50" t="s">
        <v>481</v>
      </c>
      <c r="B244" s="19" t="s">
        <v>344</v>
      </c>
      <c r="C244" s="37" t="s">
        <v>95</v>
      </c>
      <c r="D244" s="36">
        <v>100</v>
      </c>
      <c r="E244" s="46"/>
      <c r="F244" s="85">
        <f t="shared" si="2"/>
        <v>0</v>
      </c>
      <c r="G244" s="86"/>
    </row>
    <row r="245" spans="1:7" x14ac:dyDescent="0.25">
      <c r="A245" s="50"/>
      <c r="B245" s="19"/>
      <c r="C245" s="37"/>
      <c r="D245" s="36"/>
      <c r="E245" s="46"/>
      <c r="F245" s="85"/>
      <c r="G245" s="86"/>
    </row>
    <row r="246" spans="1:7" x14ac:dyDescent="0.25">
      <c r="A246" s="65" t="s">
        <v>482</v>
      </c>
      <c r="B246" s="66" t="s">
        <v>345</v>
      </c>
      <c r="C246" s="37"/>
      <c r="D246" s="36"/>
      <c r="E246" s="46"/>
      <c r="F246" s="85"/>
      <c r="G246" s="86"/>
    </row>
    <row r="247" spans="1:7" ht="45.6" x14ac:dyDescent="0.25">
      <c r="A247" s="50" t="s">
        <v>483</v>
      </c>
      <c r="B247" s="19" t="s">
        <v>346</v>
      </c>
      <c r="C247" s="37" t="s">
        <v>95</v>
      </c>
      <c r="D247" s="36">
        <v>1</v>
      </c>
      <c r="E247" s="46"/>
      <c r="F247" s="85">
        <f t="shared" si="2"/>
        <v>0</v>
      </c>
      <c r="G247" s="86"/>
    </row>
    <row r="248" spans="1:7" ht="45.6" x14ac:dyDescent="0.25">
      <c r="A248" s="50" t="s">
        <v>484</v>
      </c>
      <c r="B248" s="19" t="s">
        <v>347</v>
      </c>
      <c r="C248" s="37" t="s">
        <v>95</v>
      </c>
      <c r="D248" s="36">
        <v>1</v>
      </c>
      <c r="E248" s="46"/>
      <c r="F248" s="85">
        <f t="shared" si="2"/>
        <v>0</v>
      </c>
      <c r="G248" s="86"/>
    </row>
    <row r="249" spans="1:7" ht="34.200000000000003" x14ac:dyDescent="0.25">
      <c r="A249" s="50" t="s">
        <v>485</v>
      </c>
      <c r="B249" s="19" t="s">
        <v>348</v>
      </c>
      <c r="C249" s="37" t="s">
        <v>95</v>
      </c>
      <c r="D249" s="36">
        <v>1</v>
      </c>
      <c r="E249" s="46"/>
      <c r="F249" s="85">
        <f t="shared" si="2"/>
        <v>0</v>
      </c>
      <c r="G249" s="86"/>
    </row>
    <row r="250" spans="1:7" ht="34.200000000000003" x14ac:dyDescent="0.25">
      <c r="A250" s="50" t="s">
        <v>486</v>
      </c>
      <c r="B250" s="19" t="s">
        <v>349</v>
      </c>
      <c r="C250" s="37" t="s">
        <v>95</v>
      </c>
      <c r="D250" s="36">
        <v>1</v>
      </c>
      <c r="E250" s="46"/>
      <c r="F250" s="85">
        <f t="shared" si="2"/>
        <v>0</v>
      </c>
      <c r="G250" s="86"/>
    </row>
    <row r="251" spans="1:7" ht="34.200000000000003" x14ac:dyDescent="0.25">
      <c r="A251" s="50" t="s">
        <v>487</v>
      </c>
      <c r="B251" s="19" t="s">
        <v>350</v>
      </c>
      <c r="C251" s="37" t="s">
        <v>95</v>
      </c>
      <c r="D251" s="36">
        <v>1</v>
      </c>
      <c r="E251" s="46"/>
      <c r="F251" s="85">
        <f t="shared" si="2"/>
        <v>0</v>
      </c>
      <c r="G251" s="86"/>
    </row>
    <row r="252" spans="1:7" ht="34.200000000000003" x14ac:dyDescent="0.25">
      <c r="A252" s="50" t="s">
        <v>488</v>
      </c>
      <c r="B252" s="19" t="s">
        <v>351</v>
      </c>
      <c r="C252" s="37" t="s">
        <v>95</v>
      </c>
      <c r="D252" s="36">
        <v>1</v>
      </c>
      <c r="E252" s="46"/>
      <c r="F252" s="85">
        <f t="shared" si="2"/>
        <v>0</v>
      </c>
      <c r="G252" s="86"/>
    </row>
    <row r="253" spans="1:7" ht="34.200000000000003" x14ac:dyDescent="0.25">
      <c r="A253" s="50" t="s">
        <v>489</v>
      </c>
      <c r="B253" s="19" t="s">
        <v>352</v>
      </c>
      <c r="C253" s="37" t="s">
        <v>95</v>
      </c>
      <c r="D253" s="36">
        <v>1</v>
      </c>
      <c r="E253" s="46"/>
      <c r="F253" s="85">
        <f t="shared" si="2"/>
        <v>0</v>
      </c>
      <c r="G253" s="86"/>
    </row>
    <row r="254" spans="1:7" ht="34.200000000000003" x14ac:dyDescent="0.25">
      <c r="A254" s="50" t="s">
        <v>490</v>
      </c>
      <c r="B254" s="19" t="s">
        <v>353</v>
      </c>
      <c r="C254" s="37" t="s">
        <v>95</v>
      </c>
      <c r="D254" s="36">
        <v>1</v>
      </c>
      <c r="E254" s="46"/>
      <c r="F254" s="85">
        <f t="shared" si="2"/>
        <v>0</v>
      </c>
      <c r="G254" s="86"/>
    </row>
    <row r="255" spans="1:7" ht="34.200000000000003" x14ac:dyDescent="0.25">
      <c r="A255" s="50" t="s">
        <v>491</v>
      </c>
      <c r="B255" s="19" t="s">
        <v>354</v>
      </c>
      <c r="C255" s="37" t="s">
        <v>95</v>
      </c>
      <c r="D255" s="36">
        <v>1</v>
      </c>
      <c r="E255" s="46"/>
      <c r="F255" s="85">
        <f t="shared" si="2"/>
        <v>0</v>
      </c>
      <c r="G255" s="86"/>
    </row>
    <row r="256" spans="1:7" ht="34.200000000000003" x14ac:dyDescent="0.25">
      <c r="A256" s="50" t="s">
        <v>492</v>
      </c>
      <c r="B256" s="19" t="s">
        <v>355</v>
      </c>
      <c r="C256" s="37" t="s">
        <v>95</v>
      </c>
      <c r="D256" s="36">
        <v>1</v>
      </c>
      <c r="E256" s="46"/>
      <c r="F256" s="85">
        <f t="shared" si="2"/>
        <v>0</v>
      </c>
      <c r="G256" s="86"/>
    </row>
    <row r="257" spans="1:7" ht="34.200000000000003" x14ac:dyDescent="0.25">
      <c r="A257" s="50" t="s">
        <v>493</v>
      </c>
      <c r="B257" s="19" t="s">
        <v>356</v>
      </c>
      <c r="C257" s="37" t="s">
        <v>95</v>
      </c>
      <c r="D257" s="36">
        <v>1</v>
      </c>
      <c r="E257" s="46"/>
      <c r="F257" s="85">
        <f t="shared" si="2"/>
        <v>0</v>
      </c>
      <c r="G257" s="86"/>
    </row>
    <row r="258" spans="1:7" ht="34.200000000000003" x14ac:dyDescent="0.25">
      <c r="A258" s="50" t="s">
        <v>494</v>
      </c>
      <c r="B258" s="19" t="s">
        <v>357</v>
      </c>
      <c r="C258" s="37" t="s">
        <v>95</v>
      </c>
      <c r="D258" s="36">
        <v>1</v>
      </c>
      <c r="E258" s="46"/>
      <c r="F258" s="85">
        <f t="shared" si="2"/>
        <v>0</v>
      </c>
      <c r="G258" s="86"/>
    </row>
    <row r="259" spans="1:7" ht="22.8" x14ac:dyDescent="0.25">
      <c r="A259" s="50" t="s">
        <v>495</v>
      </c>
      <c r="B259" s="19" t="s">
        <v>358</v>
      </c>
      <c r="C259" s="37" t="s">
        <v>95</v>
      </c>
      <c r="D259" s="36">
        <v>1</v>
      </c>
      <c r="E259" s="46"/>
      <c r="F259" s="85">
        <f t="shared" si="2"/>
        <v>0</v>
      </c>
      <c r="G259" s="86"/>
    </row>
    <row r="260" spans="1:7" x14ac:dyDescent="0.25">
      <c r="A260" s="50"/>
      <c r="B260" s="19"/>
      <c r="C260" s="37"/>
      <c r="D260" s="36"/>
      <c r="E260" s="46"/>
      <c r="F260" s="85"/>
      <c r="G260" s="86"/>
    </row>
    <row r="261" spans="1:7" x14ac:dyDescent="0.25">
      <c r="A261" s="65" t="s">
        <v>496</v>
      </c>
      <c r="B261" s="66" t="s">
        <v>359</v>
      </c>
      <c r="C261" s="37"/>
      <c r="D261" s="36"/>
      <c r="E261" s="46"/>
      <c r="F261" s="85"/>
      <c r="G261" s="86"/>
    </row>
    <row r="262" spans="1:7" x14ac:dyDescent="0.25">
      <c r="A262" s="50" t="s">
        <v>497</v>
      </c>
      <c r="B262" s="19" t="s">
        <v>360</v>
      </c>
      <c r="C262" s="37" t="s">
        <v>95</v>
      </c>
      <c r="D262" s="36">
        <v>1</v>
      </c>
      <c r="E262" s="46"/>
      <c r="F262" s="85">
        <f t="shared" si="2"/>
        <v>0</v>
      </c>
      <c r="G262" s="86"/>
    </row>
    <row r="263" spans="1:7" x14ac:dyDescent="0.25">
      <c r="A263" s="50" t="s">
        <v>498</v>
      </c>
      <c r="B263" s="19" t="s">
        <v>361</v>
      </c>
      <c r="C263" s="37" t="s">
        <v>95</v>
      </c>
      <c r="D263" s="36">
        <v>1</v>
      </c>
      <c r="E263" s="46"/>
      <c r="F263" s="85">
        <f t="shared" si="2"/>
        <v>0</v>
      </c>
      <c r="G263" s="86"/>
    </row>
    <row r="264" spans="1:7" ht="22.8" x14ac:dyDescent="0.25">
      <c r="A264" s="50" t="s">
        <v>499</v>
      </c>
      <c r="B264" s="19" t="s">
        <v>362</v>
      </c>
      <c r="C264" s="37" t="s">
        <v>95</v>
      </c>
      <c r="D264" s="36">
        <v>1</v>
      </c>
      <c r="E264" s="46"/>
      <c r="F264" s="85">
        <f t="shared" si="2"/>
        <v>0</v>
      </c>
      <c r="G264" s="86"/>
    </row>
    <row r="265" spans="1:7" x14ac:dyDescent="0.25">
      <c r="A265" s="50" t="s">
        <v>500</v>
      </c>
      <c r="B265" s="19" t="s">
        <v>363</v>
      </c>
      <c r="C265" s="37" t="s">
        <v>95</v>
      </c>
      <c r="D265" s="36">
        <v>150</v>
      </c>
      <c r="E265" s="46"/>
      <c r="F265" s="85">
        <f t="shared" si="2"/>
        <v>0</v>
      </c>
      <c r="G265" s="86"/>
    </row>
    <row r="266" spans="1:7" x14ac:dyDescent="0.25">
      <c r="A266" s="50"/>
      <c r="B266" s="19"/>
      <c r="C266" s="37"/>
      <c r="D266" s="36"/>
      <c r="E266" s="46"/>
      <c r="F266" s="85"/>
      <c r="G266" s="86"/>
    </row>
    <row r="267" spans="1:7" x14ac:dyDescent="0.25">
      <c r="A267" s="65" t="s">
        <v>501</v>
      </c>
      <c r="B267" s="66" t="s">
        <v>364</v>
      </c>
      <c r="C267" s="37"/>
      <c r="D267" s="36"/>
      <c r="E267" s="46"/>
      <c r="F267" s="85"/>
      <c r="G267" s="86"/>
    </row>
    <row r="268" spans="1:7" ht="22.8" x14ac:dyDescent="0.25">
      <c r="A268" s="50" t="s">
        <v>502</v>
      </c>
      <c r="B268" s="19" t="s">
        <v>365</v>
      </c>
      <c r="C268" s="37" t="s">
        <v>95</v>
      </c>
      <c r="D268" s="36">
        <v>1</v>
      </c>
      <c r="E268" s="46"/>
      <c r="F268" s="85">
        <f t="shared" si="2"/>
        <v>0</v>
      </c>
      <c r="G268" s="86"/>
    </row>
    <row r="269" spans="1:7" x14ac:dyDescent="0.25">
      <c r="A269" s="50"/>
      <c r="B269" s="19"/>
      <c r="C269" s="37"/>
      <c r="D269" s="36"/>
      <c r="E269" s="46"/>
      <c r="F269" s="85"/>
      <c r="G269" s="86"/>
    </row>
    <row r="270" spans="1:7" x14ac:dyDescent="0.25">
      <c r="A270" s="65" t="s">
        <v>503</v>
      </c>
      <c r="B270" s="66" t="s">
        <v>367</v>
      </c>
      <c r="C270" s="37"/>
      <c r="D270" s="36"/>
      <c r="E270" s="46"/>
      <c r="F270" s="85"/>
      <c r="G270" s="86"/>
    </row>
    <row r="271" spans="1:7" x14ac:dyDescent="0.25">
      <c r="A271" s="50"/>
      <c r="B271" s="19"/>
      <c r="C271" s="37"/>
      <c r="D271" s="36"/>
      <c r="E271" s="46"/>
      <c r="F271" s="85"/>
      <c r="G271" s="86"/>
    </row>
    <row r="272" spans="1:7" x14ac:dyDescent="0.25">
      <c r="A272" s="65" t="s">
        <v>504</v>
      </c>
      <c r="B272" s="66" t="s">
        <v>339</v>
      </c>
      <c r="C272" s="37"/>
      <c r="D272" s="36"/>
      <c r="E272" s="46"/>
      <c r="F272" s="85"/>
      <c r="G272" s="86"/>
    </row>
    <row r="273" spans="1:7" ht="45.6" x14ac:dyDescent="0.25">
      <c r="A273" s="50" t="s">
        <v>505</v>
      </c>
      <c r="B273" s="19" t="s">
        <v>368</v>
      </c>
      <c r="C273" s="37" t="s">
        <v>184</v>
      </c>
      <c r="D273" s="36">
        <v>220</v>
      </c>
      <c r="E273" s="46"/>
      <c r="F273" s="85">
        <f t="shared" si="2"/>
        <v>0</v>
      </c>
      <c r="G273" s="86"/>
    </row>
    <row r="274" spans="1:7" ht="45.6" x14ac:dyDescent="0.25">
      <c r="A274" s="50" t="s">
        <v>506</v>
      </c>
      <c r="B274" s="19" t="s">
        <v>340</v>
      </c>
      <c r="C274" s="37" t="s">
        <v>184</v>
      </c>
      <c r="D274" s="36">
        <v>150</v>
      </c>
      <c r="E274" s="46"/>
      <c r="F274" s="85">
        <f t="shared" si="2"/>
        <v>0</v>
      </c>
      <c r="G274" s="86"/>
    </row>
    <row r="275" spans="1:7" ht="45.6" x14ac:dyDescent="0.25">
      <c r="A275" s="50" t="s">
        <v>507</v>
      </c>
      <c r="B275" s="19" t="s">
        <v>341</v>
      </c>
      <c r="C275" s="37" t="s">
        <v>184</v>
      </c>
      <c r="D275" s="36">
        <v>125</v>
      </c>
      <c r="E275" s="46"/>
      <c r="F275" s="85">
        <f t="shared" si="2"/>
        <v>0</v>
      </c>
      <c r="G275" s="86"/>
    </row>
    <row r="276" spans="1:7" x14ac:dyDescent="0.25">
      <c r="A276" s="50" t="s">
        <v>508</v>
      </c>
      <c r="B276" s="19" t="s">
        <v>342</v>
      </c>
      <c r="C276" s="37" t="s">
        <v>95</v>
      </c>
      <c r="D276" s="36">
        <v>250</v>
      </c>
      <c r="E276" s="46"/>
      <c r="F276" s="85">
        <f t="shared" si="2"/>
        <v>0</v>
      </c>
      <c r="G276" s="86"/>
    </row>
    <row r="277" spans="1:7" x14ac:dyDescent="0.25">
      <c r="A277" s="50" t="s">
        <v>509</v>
      </c>
      <c r="B277" s="19" t="s">
        <v>343</v>
      </c>
      <c r="C277" s="37" t="s">
        <v>95</v>
      </c>
      <c r="D277" s="36">
        <v>100</v>
      </c>
      <c r="E277" s="46"/>
      <c r="F277" s="85">
        <f t="shared" si="2"/>
        <v>0</v>
      </c>
      <c r="G277" s="86"/>
    </row>
    <row r="278" spans="1:7" x14ac:dyDescent="0.25">
      <c r="A278" s="50"/>
      <c r="B278" s="19"/>
      <c r="C278" s="37"/>
      <c r="D278" s="36"/>
      <c r="E278" s="46"/>
      <c r="F278" s="85"/>
      <c r="G278" s="86"/>
    </row>
    <row r="279" spans="1:7" x14ac:dyDescent="0.25">
      <c r="A279" s="65" t="s">
        <v>510</v>
      </c>
      <c r="B279" s="66" t="s">
        <v>369</v>
      </c>
      <c r="C279" s="37"/>
      <c r="D279" s="36"/>
      <c r="E279" s="46"/>
      <c r="F279" s="85"/>
      <c r="G279" s="86"/>
    </row>
    <row r="280" spans="1:7" x14ac:dyDescent="0.25">
      <c r="A280" s="50" t="s">
        <v>511</v>
      </c>
      <c r="B280" s="19" t="s">
        <v>370</v>
      </c>
      <c r="C280" s="37" t="s">
        <v>95</v>
      </c>
      <c r="D280" s="36">
        <v>1</v>
      </c>
      <c r="E280" s="46"/>
      <c r="F280" s="85">
        <f t="shared" si="2"/>
        <v>0</v>
      </c>
      <c r="G280" s="86"/>
    </row>
    <row r="281" spans="1:7" ht="45.6" x14ac:dyDescent="0.25">
      <c r="A281" s="50" t="s">
        <v>512</v>
      </c>
      <c r="B281" s="19" t="s">
        <v>371</v>
      </c>
      <c r="C281" s="37" t="s">
        <v>95</v>
      </c>
      <c r="D281" s="36">
        <v>1</v>
      </c>
      <c r="E281" s="46"/>
      <c r="F281" s="85">
        <f t="shared" si="2"/>
        <v>0</v>
      </c>
      <c r="G281" s="86"/>
    </row>
    <row r="282" spans="1:7" x14ac:dyDescent="0.25">
      <c r="A282" s="50" t="s">
        <v>513</v>
      </c>
      <c r="B282" s="19"/>
      <c r="C282" s="37"/>
      <c r="D282" s="36"/>
      <c r="E282" s="46"/>
      <c r="F282" s="85"/>
      <c r="G282" s="86"/>
    </row>
    <row r="283" spans="1:7" x14ac:dyDescent="0.25">
      <c r="A283" s="50" t="s">
        <v>514</v>
      </c>
      <c r="B283" s="66" t="s">
        <v>372</v>
      </c>
      <c r="C283" s="37"/>
      <c r="D283" s="36"/>
      <c r="E283" s="46"/>
      <c r="F283" s="85"/>
      <c r="G283" s="86"/>
    </row>
    <row r="284" spans="1:7" x14ac:dyDescent="0.25">
      <c r="A284" s="50" t="s">
        <v>515</v>
      </c>
      <c r="B284" s="19" t="s">
        <v>373</v>
      </c>
      <c r="C284" s="37" t="s">
        <v>95</v>
      </c>
      <c r="D284" s="36">
        <v>20</v>
      </c>
      <c r="E284" s="46"/>
      <c r="F284" s="85">
        <f t="shared" si="2"/>
        <v>0</v>
      </c>
      <c r="G284" s="86"/>
    </row>
    <row r="285" spans="1:7" ht="45.6" x14ac:dyDescent="0.25">
      <c r="A285" s="50" t="s">
        <v>516</v>
      </c>
      <c r="B285" s="19" t="s">
        <v>374</v>
      </c>
      <c r="C285" s="37" t="s">
        <v>95</v>
      </c>
      <c r="D285" s="36">
        <v>20</v>
      </c>
      <c r="E285" s="46"/>
      <c r="F285" s="85">
        <f t="shared" si="2"/>
        <v>0</v>
      </c>
      <c r="G285" s="86"/>
    </row>
    <row r="286" spans="1:7" x14ac:dyDescent="0.25">
      <c r="A286" s="50"/>
      <c r="B286" s="19"/>
      <c r="C286" s="37"/>
      <c r="D286" s="36"/>
      <c r="E286" s="46"/>
      <c r="F286" s="85"/>
      <c r="G286" s="86"/>
    </row>
    <row r="287" spans="1:7" x14ac:dyDescent="0.25">
      <c r="A287" s="65" t="s">
        <v>517</v>
      </c>
      <c r="B287" s="66" t="s">
        <v>375</v>
      </c>
      <c r="C287" s="37"/>
      <c r="D287" s="36"/>
      <c r="E287" s="46"/>
      <c r="F287" s="85"/>
      <c r="G287" s="86"/>
    </row>
    <row r="288" spans="1:7" x14ac:dyDescent="0.25">
      <c r="A288" s="50" t="s">
        <v>518</v>
      </c>
      <c r="B288" s="19" t="s">
        <v>376</v>
      </c>
      <c r="C288" s="37" t="s">
        <v>184</v>
      </c>
      <c r="D288" s="36">
        <v>6000</v>
      </c>
      <c r="E288" s="46"/>
      <c r="F288" s="85">
        <f t="shared" si="2"/>
        <v>0</v>
      </c>
      <c r="G288" s="86"/>
    </row>
    <row r="289" spans="1:7" x14ac:dyDescent="0.25">
      <c r="A289" s="50" t="s">
        <v>519</v>
      </c>
      <c r="B289" s="19" t="s">
        <v>377</v>
      </c>
      <c r="C289" s="37" t="s">
        <v>95</v>
      </c>
      <c r="D289" s="36">
        <v>108</v>
      </c>
      <c r="E289" s="46"/>
      <c r="F289" s="85">
        <f t="shared" si="2"/>
        <v>0</v>
      </c>
      <c r="G289" s="86"/>
    </row>
    <row r="290" spans="1:7" x14ac:dyDescent="0.25">
      <c r="A290" s="50" t="s">
        <v>520</v>
      </c>
      <c r="B290" s="19" t="s">
        <v>378</v>
      </c>
      <c r="C290" s="37" t="s">
        <v>184</v>
      </c>
      <c r="D290" s="36">
        <v>70</v>
      </c>
      <c r="E290" s="46"/>
      <c r="F290" s="85">
        <f t="shared" si="2"/>
        <v>0</v>
      </c>
      <c r="G290" s="86"/>
    </row>
    <row r="291" spans="1:7" ht="34.200000000000003" x14ac:dyDescent="0.25">
      <c r="A291" s="50" t="s">
        <v>521</v>
      </c>
      <c r="B291" s="19" t="s">
        <v>379</v>
      </c>
      <c r="C291" s="37" t="s">
        <v>411</v>
      </c>
      <c r="D291" s="36">
        <v>2</v>
      </c>
      <c r="E291" s="46"/>
      <c r="F291" s="85">
        <f t="shared" si="2"/>
        <v>0</v>
      </c>
      <c r="G291" s="86"/>
    </row>
    <row r="292" spans="1:7" x14ac:dyDescent="0.25">
      <c r="A292" s="50"/>
      <c r="B292" s="19"/>
      <c r="C292" s="37"/>
      <c r="D292" s="36"/>
      <c r="E292" s="46"/>
      <c r="F292" s="85"/>
      <c r="G292" s="86"/>
    </row>
    <row r="293" spans="1:7" x14ac:dyDescent="0.25">
      <c r="A293" s="65" t="s">
        <v>522</v>
      </c>
      <c r="B293" s="66" t="s">
        <v>381</v>
      </c>
      <c r="C293" s="37"/>
      <c r="D293" s="36"/>
      <c r="E293" s="46"/>
      <c r="F293" s="85"/>
      <c r="G293" s="86"/>
    </row>
    <row r="294" spans="1:7" x14ac:dyDescent="0.25">
      <c r="A294" s="50"/>
      <c r="B294" s="19"/>
      <c r="C294" s="37"/>
      <c r="D294" s="36"/>
      <c r="E294" s="46"/>
      <c r="F294" s="85"/>
      <c r="G294" s="86"/>
    </row>
    <row r="295" spans="1:7" x14ac:dyDescent="0.25">
      <c r="A295" s="65" t="s">
        <v>523</v>
      </c>
      <c r="B295" s="66" t="s">
        <v>382</v>
      </c>
      <c r="C295" s="37"/>
      <c r="D295" s="36"/>
      <c r="E295" s="46"/>
      <c r="F295" s="85"/>
      <c r="G295" s="86"/>
    </row>
    <row r="296" spans="1:7" ht="22.8" x14ac:dyDescent="0.25">
      <c r="A296" s="50" t="s">
        <v>524</v>
      </c>
      <c r="B296" s="19" t="s">
        <v>383</v>
      </c>
      <c r="C296" s="37" t="s">
        <v>184</v>
      </c>
      <c r="D296" s="36">
        <v>1105</v>
      </c>
      <c r="E296" s="46"/>
      <c r="F296" s="85">
        <f t="shared" si="2"/>
        <v>0</v>
      </c>
      <c r="G296" s="86"/>
    </row>
    <row r="297" spans="1:7" ht="22.8" x14ac:dyDescent="0.25">
      <c r="A297" s="50" t="s">
        <v>525</v>
      </c>
      <c r="B297" s="19" t="s">
        <v>384</v>
      </c>
      <c r="C297" s="37" t="s">
        <v>184</v>
      </c>
      <c r="D297" s="36">
        <v>1562</v>
      </c>
      <c r="E297" s="46"/>
      <c r="F297" s="85">
        <f t="shared" si="2"/>
        <v>0</v>
      </c>
      <c r="G297" s="86"/>
    </row>
    <row r="298" spans="1:7" x14ac:dyDescent="0.25">
      <c r="A298" s="50" t="s">
        <v>526</v>
      </c>
      <c r="B298" s="19" t="s">
        <v>385</v>
      </c>
      <c r="C298" s="37" t="s">
        <v>184</v>
      </c>
      <c r="D298" s="36">
        <v>254</v>
      </c>
      <c r="E298" s="46"/>
      <c r="F298" s="85">
        <f t="shared" si="2"/>
        <v>0</v>
      </c>
      <c r="G298" s="86"/>
    </row>
    <row r="299" spans="1:7" x14ac:dyDescent="0.25">
      <c r="A299" s="50" t="s">
        <v>527</v>
      </c>
      <c r="B299" s="19"/>
      <c r="C299" s="37"/>
      <c r="D299" s="36"/>
      <c r="E299" s="46"/>
      <c r="F299" s="85"/>
      <c r="G299" s="86"/>
    </row>
    <row r="300" spans="1:7" x14ac:dyDescent="0.25">
      <c r="A300" s="50" t="s">
        <v>528</v>
      </c>
      <c r="B300" s="66" t="s">
        <v>386</v>
      </c>
      <c r="C300" s="37"/>
      <c r="D300" s="36"/>
      <c r="E300" s="46"/>
      <c r="F300" s="85"/>
      <c r="G300" s="86"/>
    </row>
    <row r="301" spans="1:7" ht="22.8" x14ac:dyDescent="0.25">
      <c r="A301" s="50" t="s">
        <v>529</v>
      </c>
      <c r="B301" s="19" t="s">
        <v>387</v>
      </c>
      <c r="C301" s="37" t="s">
        <v>95</v>
      </c>
      <c r="D301" s="36">
        <v>70</v>
      </c>
      <c r="E301" s="46"/>
      <c r="F301" s="85">
        <f t="shared" si="2"/>
        <v>0</v>
      </c>
      <c r="G301" s="86"/>
    </row>
    <row r="302" spans="1:7" ht="22.8" x14ac:dyDescent="0.25">
      <c r="A302" s="50" t="s">
        <v>530</v>
      </c>
      <c r="B302" s="19" t="s">
        <v>388</v>
      </c>
      <c r="C302" s="37" t="s">
        <v>95</v>
      </c>
      <c r="D302" s="36">
        <v>10</v>
      </c>
      <c r="E302" s="46"/>
      <c r="F302" s="85">
        <f t="shared" si="2"/>
        <v>0</v>
      </c>
      <c r="G302" s="86"/>
    </row>
    <row r="303" spans="1:7" x14ac:dyDescent="0.25">
      <c r="A303" s="50" t="s">
        <v>531</v>
      </c>
      <c r="B303" s="19" t="s">
        <v>389</v>
      </c>
      <c r="C303" s="37" t="s">
        <v>95</v>
      </c>
      <c r="D303" s="36">
        <v>6</v>
      </c>
      <c r="E303" s="46"/>
      <c r="F303" s="85">
        <f t="shared" si="2"/>
        <v>0</v>
      </c>
      <c r="G303" s="86"/>
    </row>
    <row r="304" spans="1:7" ht="22.8" x14ac:dyDescent="0.25">
      <c r="A304" s="50" t="s">
        <v>532</v>
      </c>
      <c r="B304" s="19" t="s">
        <v>390</v>
      </c>
      <c r="C304" s="37" t="s">
        <v>95</v>
      </c>
      <c r="D304" s="36">
        <v>2</v>
      </c>
      <c r="E304" s="46"/>
      <c r="F304" s="85">
        <f t="shared" si="2"/>
        <v>0</v>
      </c>
      <c r="G304" s="86"/>
    </row>
    <row r="305" spans="1:7" x14ac:dyDescent="0.25">
      <c r="A305" s="50" t="s">
        <v>533</v>
      </c>
      <c r="B305" s="19" t="s">
        <v>391</v>
      </c>
      <c r="C305" s="37" t="s">
        <v>95</v>
      </c>
      <c r="D305" s="36">
        <v>1</v>
      </c>
      <c r="E305" s="46"/>
      <c r="F305" s="85">
        <f t="shared" si="2"/>
        <v>0</v>
      </c>
      <c r="G305" s="86"/>
    </row>
    <row r="306" spans="1:7" ht="22.8" x14ac:dyDescent="0.25">
      <c r="A306" s="50" t="s">
        <v>534</v>
      </c>
      <c r="B306" s="19" t="s">
        <v>392</v>
      </c>
      <c r="C306" s="37" t="s">
        <v>95</v>
      </c>
      <c r="D306" s="36">
        <v>1</v>
      </c>
      <c r="E306" s="46"/>
      <c r="F306" s="85">
        <f t="shared" si="2"/>
        <v>0</v>
      </c>
      <c r="G306" s="86"/>
    </row>
    <row r="307" spans="1:7" x14ac:dyDescent="0.25">
      <c r="A307" s="50" t="s">
        <v>535</v>
      </c>
      <c r="B307" s="19" t="s">
        <v>393</v>
      </c>
      <c r="C307" s="37" t="s">
        <v>95</v>
      </c>
      <c r="D307" s="36">
        <v>42</v>
      </c>
      <c r="E307" s="46"/>
      <c r="F307" s="85">
        <f t="shared" si="2"/>
        <v>0</v>
      </c>
      <c r="G307" s="86"/>
    </row>
    <row r="308" spans="1:7" x14ac:dyDescent="0.25">
      <c r="A308" s="50"/>
      <c r="B308" s="19"/>
      <c r="C308" s="37"/>
      <c r="D308" s="36"/>
      <c r="E308" s="46"/>
      <c r="F308" s="85"/>
      <c r="G308" s="86"/>
    </row>
    <row r="309" spans="1:7" x14ac:dyDescent="0.25">
      <c r="A309" s="65" t="s">
        <v>536</v>
      </c>
      <c r="B309" s="66" t="s">
        <v>394</v>
      </c>
      <c r="C309" s="37"/>
      <c r="D309" s="36"/>
      <c r="E309" s="46"/>
      <c r="F309" s="85"/>
      <c r="G309" s="86"/>
    </row>
    <row r="310" spans="1:7" x14ac:dyDescent="0.25">
      <c r="A310" s="50" t="s">
        <v>537</v>
      </c>
      <c r="B310" s="19" t="s">
        <v>395</v>
      </c>
      <c r="C310" s="37" t="s">
        <v>95</v>
      </c>
      <c r="D310" s="36"/>
      <c r="E310" s="46"/>
      <c r="F310" s="85">
        <f t="shared" si="2"/>
        <v>0</v>
      </c>
      <c r="G310" s="86"/>
    </row>
    <row r="311" spans="1:7" x14ac:dyDescent="0.25">
      <c r="A311" s="50" t="s">
        <v>538</v>
      </c>
      <c r="B311" s="19" t="s">
        <v>396</v>
      </c>
      <c r="C311" s="37" t="s">
        <v>95</v>
      </c>
      <c r="D311" s="36">
        <v>12</v>
      </c>
      <c r="E311" s="46"/>
      <c r="F311" s="85">
        <f t="shared" si="2"/>
        <v>0</v>
      </c>
      <c r="G311" s="86"/>
    </row>
    <row r="312" spans="1:7" x14ac:dyDescent="0.25">
      <c r="A312" s="50"/>
      <c r="B312" s="19"/>
      <c r="C312" s="37"/>
      <c r="D312" s="36"/>
      <c r="E312" s="46"/>
      <c r="F312" s="85"/>
      <c r="G312" s="86"/>
    </row>
    <row r="313" spans="1:7" x14ac:dyDescent="0.25">
      <c r="A313" s="65" t="s">
        <v>539</v>
      </c>
      <c r="B313" s="66" t="s">
        <v>397</v>
      </c>
      <c r="C313" s="37"/>
      <c r="D313" s="36"/>
      <c r="E313" s="46"/>
      <c r="F313" s="85"/>
      <c r="G313" s="86"/>
    </row>
    <row r="314" spans="1:7" ht="22.8" x14ac:dyDescent="0.25">
      <c r="A314" s="50" t="s">
        <v>540</v>
      </c>
      <c r="B314" s="19" t="s">
        <v>398</v>
      </c>
      <c r="C314" s="37" t="s">
        <v>95</v>
      </c>
      <c r="D314" s="36">
        <v>12</v>
      </c>
      <c r="E314" s="46"/>
      <c r="F314" s="85">
        <f t="shared" si="2"/>
        <v>0</v>
      </c>
      <c r="G314" s="86"/>
    </row>
    <row r="315" spans="1:7" ht="22.8" x14ac:dyDescent="0.25">
      <c r="A315" s="50" t="s">
        <v>541</v>
      </c>
      <c r="B315" s="19" t="s">
        <v>399</v>
      </c>
      <c r="C315" s="37" t="s">
        <v>95</v>
      </c>
      <c r="D315" s="36">
        <v>6</v>
      </c>
      <c r="E315" s="46"/>
      <c r="F315" s="85">
        <f t="shared" si="2"/>
        <v>0</v>
      </c>
      <c r="G315" s="86"/>
    </row>
    <row r="316" spans="1:7" ht="22.8" x14ac:dyDescent="0.25">
      <c r="A316" s="50" t="s">
        <v>542</v>
      </c>
      <c r="B316" s="19" t="s">
        <v>400</v>
      </c>
      <c r="C316" s="37" t="s">
        <v>95</v>
      </c>
      <c r="D316" s="36">
        <v>1</v>
      </c>
      <c r="E316" s="46"/>
      <c r="F316" s="85">
        <f t="shared" si="2"/>
        <v>0</v>
      </c>
      <c r="G316" s="86"/>
    </row>
    <row r="317" spans="1:7" ht="22.8" x14ac:dyDescent="0.25">
      <c r="A317" s="50" t="s">
        <v>543</v>
      </c>
      <c r="B317" s="19" t="s">
        <v>401</v>
      </c>
      <c r="C317" s="37" t="s">
        <v>95</v>
      </c>
      <c r="D317" s="36">
        <v>3</v>
      </c>
      <c r="E317" s="46"/>
      <c r="F317" s="85">
        <f t="shared" si="2"/>
        <v>0</v>
      </c>
      <c r="G317" s="86"/>
    </row>
    <row r="318" spans="1:7" ht="22.8" x14ac:dyDescent="0.25">
      <c r="A318" s="50" t="s">
        <v>544</v>
      </c>
      <c r="B318" s="19" t="s">
        <v>402</v>
      </c>
      <c r="C318" s="37" t="s">
        <v>95</v>
      </c>
      <c r="D318" s="36">
        <v>4</v>
      </c>
      <c r="E318" s="46"/>
      <c r="F318" s="85">
        <f t="shared" si="2"/>
        <v>0</v>
      </c>
      <c r="G318" s="86"/>
    </row>
    <row r="319" spans="1:7" ht="22.8" x14ac:dyDescent="0.25">
      <c r="A319" s="50" t="s">
        <v>545</v>
      </c>
      <c r="B319" s="19" t="s">
        <v>403</v>
      </c>
      <c r="C319" s="37" t="s">
        <v>95</v>
      </c>
      <c r="D319" s="36">
        <v>7</v>
      </c>
      <c r="E319" s="46"/>
      <c r="F319" s="85">
        <f t="shared" si="2"/>
        <v>0</v>
      </c>
      <c r="G319" s="86"/>
    </row>
    <row r="320" spans="1:7" ht="22.8" x14ac:dyDescent="0.25">
      <c r="A320" s="50" t="s">
        <v>546</v>
      </c>
      <c r="B320" s="19" t="s">
        <v>404</v>
      </c>
      <c r="C320" s="37" t="s">
        <v>95</v>
      </c>
      <c r="D320" s="36">
        <v>13</v>
      </c>
      <c r="E320" s="46"/>
      <c r="F320" s="85">
        <f t="shared" si="2"/>
        <v>0</v>
      </c>
      <c r="G320" s="86"/>
    </row>
    <row r="321" spans="1:7" ht="22.8" x14ac:dyDescent="0.25">
      <c r="A321" s="50" t="s">
        <v>547</v>
      </c>
      <c r="B321" s="19" t="s">
        <v>405</v>
      </c>
      <c r="C321" s="37" t="s">
        <v>95</v>
      </c>
      <c r="D321" s="36">
        <v>14</v>
      </c>
      <c r="E321" s="46"/>
      <c r="F321" s="85">
        <f t="shared" si="2"/>
        <v>0</v>
      </c>
      <c r="G321" s="86"/>
    </row>
    <row r="322" spans="1:7" ht="22.8" x14ac:dyDescent="0.25">
      <c r="A322" s="50" t="s">
        <v>548</v>
      </c>
      <c r="B322" s="19" t="s">
        <v>406</v>
      </c>
      <c r="C322" s="37" t="s">
        <v>95</v>
      </c>
      <c r="D322" s="36">
        <v>14</v>
      </c>
      <c r="E322" s="46"/>
      <c r="F322" s="85">
        <f t="shared" si="2"/>
        <v>0</v>
      </c>
      <c r="G322" s="86"/>
    </row>
    <row r="323" spans="1:7" x14ac:dyDescent="0.25">
      <c r="A323" s="50"/>
      <c r="B323" s="19"/>
      <c r="C323" s="37"/>
      <c r="D323" s="36"/>
      <c r="E323" s="46"/>
      <c r="F323" s="85"/>
      <c r="G323" s="86"/>
    </row>
    <row r="324" spans="1:7" x14ac:dyDescent="0.25">
      <c r="A324" s="65" t="s">
        <v>549</v>
      </c>
      <c r="B324" s="66" t="s">
        <v>407</v>
      </c>
      <c r="C324" s="37"/>
      <c r="D324" s="36"/>
      <c r="E324" s="46"/>
      <c r="F324" s="85"/>
      <c r="G324" s="86"/>
    </row>
    <row r="325" spans="1:7" x14ac:dyDescent="0.25">
      <c r="A325" s="50" t="s">
        <v>550</v>
      </c>
      <c r="B325" s="19" t="s">
        <v>408</v>
      </c>
      <c r="C325" s="37" t="s">
        <v>95</v>
      </c>
      <c r="D325" s="36">
        <v>4</v>
      </c>
      <c r="E325" s="46"/>
      <c r="F325" s="85">
        <f t="shared" si="2"/>
        <v>0</v>
      </c>
      <c r="G325" s="86"/>
    </row>
    <row r="326" spans="1:7" ht="22.8" x14ac:dyDescent="0.25">
      <c r="A326" s="50" t="s">
        <v>551</v>
      </c>
      <c r="B326" s="19" t="s">
        <v>409</v>
      </c>
      <c r="C326" s="37" t="s">
        <v>95</v>
      </c>
      <c r="D326" s="36">
        <v>2</v>
      </c>
      <c r="E326" s="46"/>
      <c r="F326" s="85">
        <f t="shared" si="2"/>
        <v>0</v>
      </c>
      <c r="G326" s="86"/>
    </row>
    <row r="327" spans="1:7" x14ac:dyDescent="0.25">
      <c r="A327" s="50"/>
      <c r="B327" s="19"/>
      <c r="C327" s="37"/>
      <c r="D327" s="36"/>
      <c r="E327" s="46"/>
      <c r="F327" s="85"/>
      <c r="G327" s="86"/>
    </row>
    <row r="328" spans="1:7" x14ac:dyDescent="0.25">
      <c r="A328" s="50"/>
      <c r="B328" s="19"/>
      <c r="C328" s="37"/>
      <c r="D328" s="36"/>
      <c r="E328" s="46"/>
      <c r="F328" s="85"/>
      <c r="G328" s="86"/>
    </row>
    <row r="329" spans="1:7" x14ac:dyDescent="0.25">
      <c r="A329" s="65">
        <v>12</v>
      </c>
      <c r="B329" s="66" t="s">
        <v>414</v>
      </c>
      <c r="C329" s="37"/>
      <c r="D329" s="36"/>
      <c r="E329" s="46"/>
      <c r="F329" s="85"/>
      <c r="G329" s="86"/>
    </row>
    <row r="330" spans="1:7" x14ac:dyDescent="0.25">
      <c r="A330" s="50"/>
      <c r="B330" s="19"/>
      <c r="C330" s="37"/>
      <c r="D330" s="36"/>
      <c r="E330" s="46"/>
      <c r="F330" s="85"/>
      <c r="G330" s="86"/>
    </row>
    <row r="331" spans="1:7" ht="22.8" x14ac:dyDescent="0.25">
      <c r="A331" s="50" t="s">
        <v>51</v>
      </c>
      <c r="B331" s="19" t="s">
        <v>415</v>
      </c>
      <c r="C331" s="37" t="s">
        <v>95</v>
      </c>
      <c r="D331" s="36">
        <v>1</v>
      </c>
      <c r="E331" s="46"/>
      <c r="F331" s="85">
        <f t="shared" si="2"/>
        <v>0</v>
      </c>
      <c r="G331" s="86"/>
    </row>
    <row r="332" spans="1:7" x14ac:dyDescent="0.25">
      <c r="A332" s="50" t="s">
        <v>52</v>
      </c>
      <c r="B332" s="19" t="s">
        <v>416</v>
      </c>
      <c r="C332" s="37" t="s">
        <v>95</v>
      </c>
      <c r="D332" s="36">
        <v>1</v>
      </c>
      <c r="E332" s="46"/>
      <c r="F332" s="85">
        <f t="shared" si="2"/>
        <v>0</v>
      </c>
      <c r="G332" s="86"/>
    </row>
    <row r="333" spans="1:7" x14ac:dyDescent="0.25">
      <c r="A333" s="50" t="s">
        <v>252</v>
      </c>
      <c r="B333" s="20" t="s">
        <v>426</v>
      </c>
      <c r="C333" s="37" t="s">
        <v>95</v>
      </c>
      <c r="D333" s="36">
        <v>6</v>
      </c>
      <c r="E333" s="46"/>
      <c r="F333" s="85">
        <f t="shared" si="2"/>
        <v>0</v>
      </c>
      <c r="G333" s="86"/>
    </row>
    <row r="334" spans="1:7" x14ac:dyDescent="0.25">
      <c r="A334" s="50" t="s">
        <v>253</v>
      </c>
      <c r="B334" s="20" t="s">
        <v>427</v>
      </c>
      <c r="C334" s="37" t="s">
        <v>95</v>
      </c>
      <c r="D334" s="36">
        <v>15</v>
      </c>
      <c r="E334" s="46"/>
      <c r="F334" s="85">
        <f t="shared" si="2"/>
        <v>0</v>
      </c>
      <c r="G334" s="86"/>
    </row>
    <row r="335" spans="1:7" x14ac:dyDescent="0.25">
      <c r="A335" s="50" t="s">
        <v>254</v>
      </c>
      <c r="B335" s="20" t="s">
        <v>437</v>
      </c>
      <c r="C335" s="37" t="s">
        <v>184</v>
      </c>
      <c r="D335" s="36">
        <v>10</v>
      </c>
      <c r="E335" s="46"/>
      <c r="F335" s="85">
        <f t="shared" si="2"/>
        <v>0</v>
      </c>
      <c r="G335" s="86"/>
    </row>
    <row r="336" spans="1:7" x14ac:dyDescent="0.25">
      <c r="A336" s="50" t="s">
        <v>552</v>
      </c>
      <c r="B336" s="19" t="s">
        <v>417</v>
      </c>
      <c r="C336" s="37" t="s">
        <v>184</v>
      </c>
      <c r="D336" s="36">
        <v>6000</v>
      </c>
      <c r="E336" s="46"/>
      <c r="F336" s="85">
        <f t="shared" si="2"/>
        <v>0</v>
      </c>
      <c r="G336" s="86"/>
    </row>
    <row r="337" spans="1:7" x14ac:dyDescent="0.25">
      <c r="A337" s="50" t="s">
        <v>553</v>
      </c>
      <c r="B337" s="19" t="s">
        <v>418</v>
      </c>
      <c r="C337" s="37" t="s">
        <v>184</v>
      </c>
      <c r="D337" s="36">
        <v>750</v>
      </c>
      <c r="E337" s="46"/>
      <c r="F337" s="85">
        <f t="shared" si="2"/>
        <v>0</v>
      </c>
      <c r="G337" s="86"/>
    </row>
    <row r="338" spans="1:7" x14ac:dyDescent="0.25">
      <c r="A338" s="50"/>
      <c r="B338" s="19"/>
      <c r="C338" s="37"/>
      <c r="D338" s="36"/>
      <c r="E338" s="46"/>
      <c r="F338" s="85"/>
      <c r="G338" s="86"/>
    </row>
    <row r="339" spans="1:7" x14ac:dyDescent="0.25">
      <c r="A339" s="50"/>
      <c r="B339" s="19"/>
      <c r="C339" s="37"/>
      <c r="D339" s="36"/>
      <c r="E339" s="46"/>
      <c r="F339" s="85"/>
      <c r="G339" s="86"/>
    </row>
    <row r="340" spans="1:7" x14ac:dyDescent="0.25">
      <c r="A340" s="65">
        <v>13</v>
      </c>
      <c r="B340" s="66" t="s">
        <v>424</v>
      </c>
      <c r="C340" s="37"/>
      <c r="D340" s="36"/>
      <c r="E340" s="46"/>
      <c r="F340" s="85"/>
      <c r="G340" s="86"/>
    </row>
    <row r="341" spans="1:7" x14ac:dyDescent="0.25">
      <c r="A341" s="50"/>
      <c r="B341" s="19"/>
      <c r="C341" s="37"/>
      <c r="D341" s="36"/>
      <c r="E341" s="46"/>
      <c r="F341" s="85"/>
      <c r="G341" s="86"/>
    </row>
    <row r="342" spans="1:7" x14ac:dyDescent="0.25">
      <c r="A342" s="50" t="s">
        <v>301</v>
      </c>
      <c r="B342" s="20" t="s">
        <v>428</v>
      </c>
      <c r="C342" s="37" t="s">
        <v>95</v>
      </c>
      <c r="D342" s="36">
        <v>1</v>
      </c>
      <c r="E342" s="46"/>
      <c r="F342" s="85">
        <f t="shared" ref="F342:F360" si="3">E342*D342</f>
        <v>0</v>
      </c>
      <c r="G342" s="86"/>
    </row>
    <row r="343" spans="1:7" x14ac:dyDescent="0.25">
      <c r="A343" s="50" t="s">
        <v>366</v>
      </c>
      <c r="B343" s="20" t="s">
        <v>429</v>
      </c>
      <c r="C343" s="37" t="s">
        <v>95</v>
      </c>
      <c r="D343" s="36">
        <v>1</v>
      </c>
      <c r="E343" s="46"/>
      <c r="F343" s="85">
        <f t="shared" si="3"/>
        <v>0</v>
      </c>
      <c r="G343" s="86"/>
    </row>
    <row r="344" spans="1:7" x14ac:dyDescent="0.25">
      <c r="A344" s="50" t="s">
        <v>380</v>
      </c>
      <c r="B344" s="20" t="s">
        <v>430</v>
      </c>
      <c r="C344" s="37" t="s">
        <v>95</v>
      </c>
      <c r="D344" s="36">
        <v>2</v>
      </c>
      <c r="E344" s="46"/>
      <c r="F344" s="85">
        <f t="shared" si="3"/>
        <v>0</v>
      </c>
      <c r="G344" s="86"/>
    </row>
    <row r="345" spans="1:7" x14ac:dyDescent="0.25">
      <c r="A345" s="50" t="s">
        <v>554</v>
      </c>
      <c r="B345" s="20" t="s">
        <v>431</v>
      </c>
      <c r="C345" s="37" t="s">
        <v>95</v>
      </c>
      <c r="D345" s="36">
        <v>29</v>
      </c>
      <c r="E345" s="46"/>
      <c r="F345" s="85">
        <f t="shared" si="3"/>
        <v>0</v>
      </c>
      <c r="G345" s="86"/>
    </row>
    <row r="346" spans="1:7" x14ac:dyDescent="0.25">
      <c r="A346" s="50" t="s">
        <v>555</v>
      </c>
      <c r="B346" s="20" t="s">
        <v>432</v>
      </c>
      <c r="C346" s="37" t="s">
        <v>95</v>
      </c>
      <c r="D346" s="36">
        <v>10</v>
      </c>
      <c r="E346" s="46"/>
      <c r="F346" s="85">
        <f t="shared" si="3"/>
        <v>0</v>
      </c>
      <c r="G346" s="86"/>
    </row>
    <row r="347" spans="1:7" x14ac:dyDescent="0.25">
      <c r="A347" s="50" t="s">
        <v>556</v>
      </c>
      <c r="B347" s="19" t="s">
        <v>421</v>
      </c>
      <c r="C347" s="37" t="s">
        <v>184</v>
      </c>
      <c r="D347" s="36">
        <v>5846</v>
      </c>
      <c r="E347" s="46"/>
      <c r="F347" s="85">
        <f t="shared" si="3"/>
        <v>0</v>
      </c>
      <c r="G347" s="86"/>
    </row>
    <row r="348" spans="1:7" x14ac:dyDescent="0.25">
      <c r="A348" s="50" t="s">
        <v>557</v>
      </c>
      <c r="B348" s="19" t="s">
        <v>419</v>
      </c>
      <c r="C348" s="37" t="s">
        <v>184</v>
      </c>
      <c r="D348" s="36">
        <v>750</v>
      </c>
      <c r="E348" s="46"/>
      <c r="F348" s="85">
        <f t="shared" si="3"/>
        <v>0</v>
      </c>
      <c r="G348" s="86"/>
    </row>
    <row r="349" spans="1:7" x14ac:dyDescent="0.25">
      <c r="A349" s="50" t="s">
        <v>558</v>
      </c>
      <c r="B349" s="19" t="s">
        <v>420</v>
      </c>
      <c r="C349" s="37" t="s">
        <v>95</v>
      </c>
      <c r="D349" s="36">
        <v>39</v>
      </c>
      <c r="E349" s="46"/>
      <c r="F349" s="85">
        <f t="shared" si="3"/>
        <v>0</v>
      </c>
      <c r="G349" s="86"/>
    </row>
    <row r="350" spans="1:7" x14ac:dyDescent="0.25">
      <c r="A350" s="50"/>
      <c r="B350" s="19"/>
      <c r="C350" s="37"/>
      <c r="D350" s="36"/>
      <c r="E350" s="46"/>
      <c r="F350" s="85"/>
      <c r="G350" s="86"/>
    </row>
    <row r="351" spans="1:7" x14ac:dyDescent="0.25">
      <c r="A351" s="65">
        <v>14</v>
      </c>
      <c r="B351" s="66" t="s">
        <v>425</v>
      </c>
      <c r="C351" s="37"/>
      <c r="D351" s="36"/>
      <c r="E351" s="46"/>
      <c r="F351" s="85"/>
      <c r="G351" s="86"/>
    </row>
    <row r="352" spans="1:7" x14ac:dyDescent="0.25">
      <c r="A352" s="50"/>
      <c r="B352" s="19"/>
      <c r="C352" s="37"/>
      <c r="D352" s="36"/>
      <c r="E352" s="46"/>
      <c r="F352" s="85"/>
      <c r="G352" s="86"/>
    </row>
    <row r="353" spans="1:7" x14ac:dyDescent="0.25">
      <c r="A353" s="50" t="s">
        <v>559</v>
      </c>
      <c r="B353" s="20" t="s">
        <v>433</v>
      </c>
      <c r="C353" s="37" t="s">
        <v>95</v>
      </c>
      <c r="D353" s="36">
        <v>1</v>
      </c>
      <c r="E353" s="46"/>
      <c r="F353" s="85">
        <f t="shared" si="3"/>
        <v>0</v>
      </c>
      <c r="G353" s="86"/>
    </row>
    <row r="354" spans="1:7" x14ac:dyDescent="0.25">
      <c r="A354" s="50" t="s">
        <v>560</v>
      </c>
      <c r="B354" s="20" t="s">
        <v>434</v>
      </c>
      <c r="C354" s="37" t="s">
        <v>95</v>
      </c>
      <c r="D354" s="36">
        <v>1</v>
      </c>
      <c r="E354" s="46"/>
      <c r="F354" s="85">
        <f t="shared" si="3"/>
        <v>0</v>
      </c>
      <c r="G354" s="86"/>
    </row>
    <row r="355" spans="1:7" x14ac:dyDescent="0.25">
      <c r="A355" s="50" t="s">
        <v>561</v>
      </c>
      <c r="B355" s="20" t="s">
        <v>435</v>
      </c>
      <c r="C355" s="37" t="s">
        <v>95</v>
      </c>
      <c r="D355" s="36">
        <v>2</v>
      </c>
      <c r="E355" s="46"/>
      <c r="F355" s="85">
        <f t="shared" si="3"/>
        <v>0</v>
      </c>
      <c r="G355" s="86"/>
    </row>
    <row r="356" spans="1:7" x14ac:dyDescent="0.25">
      <c r="A356" s="50" t="s">
        <v>562</v>
      </c>
      <c r="B356" s="20" t="s">
        <v>436</v>
      </c>
      <c r="C356" s="37" t="s">
        <v>95</v>
      </c>
      <c r="D356" s="36">
        <v>2</v>
      </c>
      <c r="E356" s="46"/>
      <c r="F356" s="85">
        <f t="shared" si="3"/>
        <v>0</v>
      </c>
      <c r="G356" s="86"/>
    </row>
    <row r="357" spans="1:7" x14ac:dyDescent="0.25">
      <c r="A357" s="50" t="s">
        <v>563</v>
      </c>
      <c r="B357" s="19" t="s">
        <v>417</v>
      </c>
      <c r="C357" s="37" t="s">
        <v>184</v>
      </c>
      <c r="D357" s="36">
        <v>258</v>
      </c>
      <c r="E357" s="46"/>
      <c r="F357" s="85">
        <f t="shared" si="3"/>
        <v>0</v>
      </c>
      <c r="G357" s="86"/>
    </row>
    <row r="358" spans="1:7" x14ac:dyDescent="0.25">
      <c r="A358" s="50" t="s">
        <v>564</v>
      </c>
      <c r="B358" s="19" t="s">
        <v>422</v>
      </c>
      <c r="C358" s="37" t="s">
        <v>184</v>
      </c>
      <c r="D358" s="36">
        <v>150</v>
      </c>
      <c r="E358" s="46"/>
      <c r="F358" s="85">
        <f t="shared" si="3"/>
        <v>0</v>
      </c>
      <c r="G358" s="86"/>
    </row>
    <row r="359" spans="1:7" x14ac:dyDescent="0.25">
      <c r="A359" s="50" t="s">
        <v>565</v>
      </c>
      <c r="B359" s="19" t="s">
        <v>423</v>
      </c>
      <c r="C359" s="37" t="s">
        <v>184</v>
      </c>
      <c r="D359" s="36">
        <v>150</v>
      </c>
      <c r="E359" s="46"/>
      <c r="F359" s="85">
        <f t="shared" si="3"/>
        <v>0</v>
      </c>
      <c r="G359" s="86"/>
    </row>
    <row r="360" spans="1:7" x14ac:dyDescent="0.25">
      <c r="A360" s="50" t="s">
        <v>566</v>
      </c>
      <c r="B360" s="19" t="s">
        <v>419</v>
      </c>
      <c r="C360" s="37" t="s">
        <v>184</v>
      </c>
      <c r="D360" s="36">
        <v>350</v>
      </c>
      <c r="E360" s="46"/>
      <c r="F360" s="85">
        <f t="shared" si="3"/>
        <v>0</v>
      </c>
      <c r="G360" s="86"/>
    </row>
    <row r="361" spans="1:7" x14ac:dyDescent="0.25">
      <c r="A361" s="50"/>
      <c r="B361" s="19"/>
      <c r="C361" s="37"/>
      <c r="D361" s="36"/>
      <c r="E361" s="46"/>
      <c r="F361" s="85"/>
      <c r="G361" s="86"/>
    </row>
    <row r="362" spans="1:7" x14ac:dyDescent="0.25">
      <c r="A362" s="50"/>
      <c r="B362" s="19"/>
      <c r="C362" s="37"/>
      <c r="D362" s="36"/>
      <c r="E362" s="46"/>
      <c r="F362" s="85"/>
      <c r="G362" s="86"/>
    </row>
    <row r="363" spans="1:7" x14ac:dyDescent="0.25">
      <c r="A363" s="50"/>
      <c r="B363" s="66" t="s">
        <v>413</v>
      </c>
      <c r="C363" s="37"/>
      <c r="D363" s="36"/>
      <c r="E363" s="46"/>
      <c r="F363" s="85"/>
      <c r="G363" s="86"/>
    </row>
    <row r="364" spans="1:7" x14ac:dyDescent="0.25">
      <c r="A364" s="50"/>
      <c r="B364" s="19"/>
      <c r="C364" s="37"/>
      <c r="D364" s="36"/>
      <c r="E364" s="46"/>
      <c r="F364" s="85"/>
      <c r="G364" s="86"/>
    </row>
    <row r="365" spans="1:7" ht="57" x14ac:dyDescent="0.25">
      <c r="A365" s="50"/>
      <c r="B365" s="19" t="s">
        <v>410</v>
      </c>
      <c r="C365" s="37" t="s">
        <v>412</v>
      </c>
      <c r="D365" s="36">
        <v>1</v>
      </c>
      <c r="E365" s="46"/>
      <c r="F365" s="85">
        <f t="shared" ref="F365" si="4">E365*D365</f>
        <v>0</v>
      </c>
      <c r="G365" s="86"/>
    </row>
    <row r="366" spans="1:7" x14ac:dyDescent="0.25">
      <c r="A366" s="50"/>
      <c r="B366" s="19"/>
      <c r="C366" s="37"/>
      <c r="D366" s="36"/>
      <c r="E366" s="46"/>
      <c r="F366" s="85"/>
      <c r="G366" s="86"/>
    </row>
    <row r="367" spans="1:7" x14ac:dyDescent="0.25">
      <c r="A367" s="47" t="s">
        <v>251</v>
      </c>
      <c r="B367" s="17" t="s">
        <v>108</v>
      </c>
      <c r="C367" s="31" t="s">
        <v>115</v>
      </c>
      <c r="D367" s="32" t="s">
        <v>115</v>
      </c>
      <c r="E367" s="44"/>
      <c r="F367" s="85"/>
      <c r="G367" s="86">
        <f>SUM(F369:F373)</f>
        <v>0</v>
      </c>
    </row>
    <row r="368" spans="1:7" x14ac:dyDescent="0.25">
      <c r="A368" s="13"/>
      <c r="B368" s="5"/>
      <c r="C368" s="28"/>
      <c r="D368" s="28"/>
      <c r="E368" s="88"/>
      <c r="F368" s="85"/>
      <c r="G368" s="86"/>
    </row>
    <row r="369" spans="1:7" ht="46.2" x14ac:dyDescent="0.25">
      <c r="A369" s="50" t="s">
        <v>51</v>
      </c>
      <c r="B369" s="20" t="s">
        <v>181</v>
      </c>
      <c r="C369" s="35" t="s">
        <v>67</v>
      </c>
      <c r="D369" s="36">
        <v>1</v>
      </c>
      <c r="E369" s="88"/>
      <c r="F369" s="85">
        <f t="shared" si="2"/>
        <v>0</v>
      </c>
      <c r="G369" s="86"/>
    </row>
    <row r="370" spans="1:7" ht="45.6" x14ac:dyDescent="0.25">
      <c r="A370" s="50" t="s">
        <v>52</v>
      </c>
      <c r="B370" s="18" t="s">
        <v>180</v>
      </c>
      <c r="C370" s="33" t="s">
        <v>76</v>
      </c>
      <c r="D370" s="34">
        <v>483.46</v>
      </c>
      <c r="E370" s="88"/>
      <c r="F370" s="85">
        <f t="shared" si="2"/>
        <v>0</v>
      </c>
      <c r="G370" s="86"/>
    </row>
    <row r="371" spans="1:7" ht="45.6" x14ac:dyDescent="0.25">
      <c r="A371" s="50" t="s">
        <v>252</v>
      </c>
      <c r="B371" s="18" t="s">
        <v>182</v>
      </c>
      <c r="C371" s="33" t="s">
        <v>76</v>
      </c>
      <c r="D371" s="34">
        <v>171.74</v>
      </c>
      <c r="E371" s="88"/>
      <c r="F371" s="85">
        <f t="shared" si="2"/>
        <v>0</v>
      </c>
      <c r="G371" s="86"/>
    </row>
    <row r="372" spans="1:7" ht="45.6" x14ac:dyDescent="0.25">
      <c r="A372" s="50" t="s">
        <v>253</v>
      </c>
      <c r="B372" s="18" t="s">
        <v>183</v>
      </c>
      <c r="C372" s="33" t="s">
        <v>184</v>
      </c>
      <c r="D372" s="34">
        <v>65.05</v>
      </c>
      <c r="E372" s="88"/>
      <c r="F372" s="85">
        <f t="shared" si="2"/>
        <v>0</v>
      </c>
      <c r="G372" s="86"/>
    </row>
    <row r="373" spans="1:7" ht="45.6" x14ac:dyDescent="0.25">
      <c r="A373" s="50" t="s">
        <v>254</v>
      </c>
      <c r="B373" s="18" t="s">
        <v>185</v>
      </c>
      <c r="C373" s="33" t="s">
        <v>184</v>
      </c>
      <c r="D373" s="34">
        <v>155.10000000000002</v>
      </c>
      <c r="E373" s="88"/>
      <c r="F373" s="85">
        <f t="shared" si="2"/>
        <v>0</v>
      </c>
      <c r="G373" s="86"/>
    </row>
    <row r="374" spans="1:7" ht="13.8" thickBot="1" x14ac:dyDescent="0.3">
      <c r="A374" s="23"/>
      <c r="B374" s="24"/>
      <c r="C374" s="39"/>
      <c r="D374" s="39"/>
      <c r="E374" s="93"/>
      <c r="F374" s="94"/>
      <c r="G374" s="95"/>
    </row>
    <row r="375" spans="1:7" ht="13.8" thickTop="1" x14ac:dyDescent="0.25">
      <c r="A375" s="53"/>
      <c r="B375" s="54"/>
      <c r="C375" s="55"/>
      <c r="D375" s="55"/>
      <c r="E375" s="96"/>
      <c r="F375" s="97"/>
      <c r="G375" s="98"/>
    </row>
    <row r="376" spans="1:7" x14ac:dyDescent="0.25">
      <c r="A376" s="52"/>
      <c r="B376"/>
      <c r="C376" s="52"/>
      <c r="D376" s="52"/>
      <c r="E376" s="99"/>
      <c r="F376" s="100"/>
      <c r="G376" s="101">
        <f>SUM(G5:G374)</f>
        <v>0</v>
      </c>
    </row>
    <row r="377" spans="1:7" x14ac:dyDescent="0.25">
      <c r="A377" s="52"/>
      <c r="B377"/>
      <c r="C377" s="52"/>
      <c r="D377" s="52"/>
      <c r="E377" s="99"/>
      <c r="F377" s="100"/>
      <c r="G377" s="99"/>
    </row>
    <row r="378" spans="1:7" x14ac:dyDescent="0.25">
      <c r="A378" s="52"/>
      <c r="B378"/>
      <c r="C378" s="52"/>
      <c r="D378" s="52"/>
      <c r="E378" s="99"/>
      <c r="F378" s="100"/>
      <c r="G378" s="99"/>
    </row>
    <row r="379" spans="1:7" x14ac:dyDescent="0.25">
      <c r="A379" s="52"/>
      <c r="B379"/>
      <c r="C379" s="52"/>
      <c r="D379" s="52"/>
      <c r="E379" s="99"/>
      <c r="F379" s="100"/>
      <c r="G379" s="99"/>
    </row>
    <row r="380" spans="1:7" x14ac:dyDescent="0.25">
      <c r="A380" s="52"/>
      <c r="B380"/>
      <c r="C380" s="52"/>
      <c r="D380" s="52"/>
      <c r="E380" s="99"/>
      <c r="F380" s="100"/>
      <c r="G380" s="99"/>
    </row>
    <row r="381" spans="1:7" x14ac:dyDescent="0.25">
      <c r="A381" s="52"/>
      <c r="B381"/>
      <c r="C381" s="52"/>
      <c r="D381" s="52"/>
      <c r="E381" s="99"/>
      <c r="F381" s="100"/>
      <c r="G381" s="99"/>
    </row>
    <row r="382" spans="1:7" x14ac:dyDescent="0.25">
      <c r="A382" s="52"/>
      <c r="B382"/>
      <c r="C382" s="52"/>
      <c r="D382" s="52"/>
      <c r="E382" s="99"/>
      <c r="F382" s="100"/>
      <c r="G382" s="99"/>
    </row>
    <row r="383" spans="1:7" x14ac:dyDescent="0.25">
      <c r="A383" s="52"/>
      <c r="B383"/>
      <c r="C383" s="52"/>
      <c r="D383" s="52"/>
      <c r="E383" s="99"/>
      <c r="F383" s="100"/>
      <c r="G383" s="99"/>
    </row>
    <row r="384" spans="1:7" x14ac:dyDescent="0.25">
      <c r="A384" s="52"/>
      <c r="B384"/>
      <c r="C384" s="52"/>
      <c r="D384" s="52"/>
      <c r="E384" s="99"/>
      <c r="F384" s="100"/>
      <c r="G384" s="99"/>
    </row>
    <row r="385" spans="1:12" x14ac:dyDescent="0.25">
      <c r="A385" s="52"/>
      <c r="B385"/>
      <c r="C385" s="52"/>
      <c r="D385" s="52"/>
      <c r="E385" s="99"/>
      <c r="F385" s="100"/>
      <c r="G385" s="99"/>
    </row>
    <row r="386" spans="1:12" x14ac:dyDescent="0.25">
      <c r="A386" s="52"/>
      <c r="B386"/>
      <c r="C386" s="52"/>
      <c r="D386" s="52"/>
      <c r="E386" s="99"/>
      <c r="F386" s="100"/>
      <c r="G386" s="99"/>
    </row>
    <row r="387" spans="1:12" x14ac:dyDescent="0.25">
      <c r="A387" s="52"/>
      <c r="B387"/>
      <c r="C387" s="52"/>
      <c r="D387" s="52"/>
      <c r="E387" s="99"/>
      <c r="F387" s="100"/>
      <c r="G387" s="99"/>
    </row>
    <row r="388" spans="1:12" x14ac:dyDescent="0.25">
      <c r="A388" s="52"/>
      <c r="B388"/>
      <c r="C388" s="52"/>
      <c r="D388" s="52"/>
      <c r="E388" s="99"/>
      <c r="F388" s="100"/>
      <c r="G388" s="99"/>
    </row>
    <row r="389" spans="1:12" x14ac:dyDescent="0.25">
      <c r="A389" s="52"/>
      <c r="B389"/>
      <c r="C389" s="52"/>
      <c r="D389" s="52"/>
      <c r="E389" s="99"/>
      <c r="F389" s="100"/>
      <c r="G389" s="99"/>
    </row>
    <row r="390" spans="1:12" x14ac:dyDescent="0.25">
      <c r="A390" s="52"/>
      <c r="B390"/>
      <c r="C390" s="52"/>
      <c r="D390" s="52"/>
      <c r="E390" s="99"/>
      <c r="F390" s="100"/>
      <c r="G390" s="99"/>
    </row>
    <row r="391" spans="1:12" x14ac:dyDescent="0.25">
      <c r="A391" s="52"/>
      <c r="B391"/>
      <c r="C391" s="52"/>
      <c r="D391" s="52"/>
      <c r="E391" s="99"/>
      <c r="F391" s="100"/>
      <c r="G391" s="99"/>
    </row>
    <row r="392" spans="1:12" x14ac:dyDescent="0.25">
      <c r="A392" s="52"/>
      <c r="B392"/>
      <c r="C392" s="52"/>
      <c r="D392" s="52"/>
      <c r="E392" s="99"/>
      <c r="F392" s="100"/>
      <c r="G392" s="99"/>
    </row>
    <row r="393" spans="1:12" x14ac:dyDescent="0.25">
      <c r="A393" s="52"/>
      <c r="B393"/>
      <c r="C393" s="52"/>
      <c r="D393" s="52"/>
      <c r="E393" s="99"/>
      <c r="F393" s="100"/>
      <c r="G393" s="99"/>
    </row>
    <row r="394" spans="1:12" x14ac:dyDescent="0.25">
      <c r="A394" s="52"/>
      <c r="B394"/>
      <c r="C394" s="52"/>
      <c r="D394" s="52"/>
      <c r="E394" s="99"/>
      <c r="F394" s="100"/>
      <c r="G394" s="99"/>
    </row>
    <row r="395" spans="1:12" x14ac:dyDescent="0.25">
      <c r="A395" s="52"/>
      <c r="B395"/>
      <c r="C395" s="52"/>
      <c r="D395" s="52"/>
      <c r="E395" s="99"/>
      <c r="F395" s="100"/>
      <c r="G395" s="99"/>
    </row>
    <row r="396" spans="1:12" x14ac:dyDescent="0.25">
      <c r="A396" s="52"/>
      <c r="B396"/>
      <c r="C396" s="52"/>
      <c r="D396" s="52"/>
      <c r="E396" s="99"/>
      <c r="F396" s="100"/>
      <c r="G396" s="99"/>
    </row>
    <row r="397" spans="1:12" x14ac:dyDescent="0.25">
      <c r="A397" s="52"/>
      <c r="B397"/>
      <c r="C397" s="52"/>
      <c r="D397" s="52"/>
      <c r="E397" s="99"/>
      <c r="F397" s="100"/>
      <c r="G397" s="99"/>
    </row>
    <row r="398" spans="1:12" x14ac:dyDescent="0.25">
      <c r="A398" s="52"/>
      <c r="B398"/>
      <c r="C398" s="52"/>
      <c r="D398" s="52"/>
      <c r="E398" s="99"/>
      <c r="F398" s="100"/>
      <c r="G398" s="99"/>
    </row>
    <row r="399" spans="1:12" x14ac:dyDescent="0.25">
      <c r="A399" s="52"/>
      <c r="B399"/>
      <c r="C399" s="52"/>
      <c r="D399" s="52"/>
      <c r="E399" s="99"/>
      <c r="F399" s="100"/>
      <c r="G399" s="99"/>
    </row>
    <row r="400" spans="1:12" s="51" customFormat="1" ht="13.8" thickBot="1" x14ac:dyDescent="0.3">
      <c r="A400" s="52"/>
      <c r="B400"/>
      <c r="C400" s="52"/>
      <c r="D400" s="52"/>
      <c r="E400" s="99"/>
      <c r="F400" s="100"/>
      <c r="G400" s="99"/>
      <c r="H400"/>
      <c r="I400"/>
      <c r="J400"/>
      <c r="K400"/>
      <c r="L400"/>
    </row>
    <row r="401" spans="1:7" ht="13.8" thickTop="1" x14ac:dyDescent="0.25">
      <c r="A401" s="52"/>
      <c r="B401"/>
      <c r="C401" s="52"/>
      <c r="D401" s="52"/>
      <c r="E401" s="99"/>
      <c r="F401" s="100"/>
      <c r="G401" s="99"/>
    </row>
    <row r="402" spans="1:7" x14ac:dyDescent="0.25">
      <c r="A402" s="52"/>
      <c r="B402"/>
      <c r="C402" s="52"/>
      <c r="D402" s="52"/>
      <c r="E402" s="99"/>
      <c r="F402" s="100"/>
      <c r="G402" s="99"/>
    </row>
    <row r="403" spans="1:7" x14ac:dyDescent="0.25">
      <c r="A403" s="52"/>
      <c r="B403"/>
      <c r="C403" s="52"/>
      <c r="D403" s="52"/>
      <c r="E403" s="99"/>
      <c r="F403" s="100"/>
      <c r="G403" s="99"/>
    </row>
    <row r="404" spans="1:7" x14ac:dyDescent="0.25">
      <c r="A404" s="52"/>
      <c r="B404"/>
      <c r="C404" s="52"/>
      <c r="D404" s="52"/>
      <c r="E404" s="99"/>
      <c r="F404" s="100"/>
      <c r="G404" s="99"/>
    </row>
    <row r="405" spans="1:7" x14ac:dyDescent="0.25">
      <c r="A405" s="52"/>
      <c r="B405"/>
      <c r="C405" s="52"/>
      <c r="D405" s="52"/>
      <c r="E405" s="99"/>
      <c r="F405" s="100"/>
      <c r="G405" s="99"/>
    </row>
    <row r="406" spans="1:7" x14ac:dyDescent="0.25">
      <c r="A406" s="52"/>
      <c r="B406"/>
      <c r="C406" s="52"/>
      <c r="D406" s="52"/>
      <c r="E406" s="99"/>
      <c r="F406" s="100"/>
      <c r="G406" s="99"/>
    </row>
    <row r="407" spans="1:7" x14ac:dyDescent="0.25">
      <c r="A407" s="52"/>
      <c r="B407"/>
      <c r="C407" s="52"/>
      <c r="D407" s="52"/>
      <c r="E407" s="99"/>
      <c r="F407" s="100"/>
      <c r="G407" s="99"/>
    </row>
    <row r="408" spans="1:7" x14ac:dyDescent="0.25">
      <c r="A408" s="52"/>
      <c r="B408"/>
      <c r="C408" s="52"/>
      <c r="D408" s="52"/>
      <c r="E408" s="99"/>
      <c r="F408" s="100"/>
      <c r="G408" s="99"/>
    </row>
    <row r="409" spans="1:7" x14ac:dyDescent="0.25">
      <c r="A409" s="52"/>
      <c r="B409"/>
      <c r="C409" s="52"/>
      <c r="D409" s="52"/>
      <c r="E409" s="99"/>
      <c r="F409" s="100"/>
      <c r="G409" s="99"/>
    </row>
    <row r="410" spans="1:7" x14ac:dyDescent="0.25">
      <c r="A410" s="52"/>
      <c r="B410"/>
      <c r="C410" s="52"/>
      <c r="D410" s="52"/>
      <c r="E410" s="99"/>
      <c r="F410" s="100"/>
      <c r="G410" s="99"/>
    </row>
    <row r="411" spans="1:7" x14ac:dyDescent="0.25">
      <c r="A411" s="52"/>
      <c r="B411"/>
      <c r="C411" s="52"/>
      <c r="D411" s="52"/>
      <c r="E411" s="99"/>
      <c r="F411" s="100"/>
      <c r="G411" s="99"/>
    </row>
    <row r="412" spans="1:7" x14ac:dyDescent="0.25">
      <c r="A412" s="52"/>
      <c r="B412"/>
      <c r="C412" s="52"/>
      <c r="D412" s="52"/>
      <c r="E412" s="99"/>
      <c r="F412" s="100"/>
      <c r="G412" s="99"/>
    </row>
    <row r="413" spans="1:7" x14ac:dyDescent="0.25">
      <c r="A413" s="52"/>
      <c r="B413"/>
      <c r="C413" s="52"/>
      <c r="D413" s="52"/>
      <c r="E413" s="99"/>
      <c r="F413" s="100"/>
      <c r="G413" s="99"/>
    </row>
    <row r="414" spans="1:7" x14ac:dyDescent="0.25">
      <c r="A414" s="52"/>
      <c r="B414"/>
      <c r="C414" s="52"/>
      <c r="D414" s="52"/>
      <c r="E414" s="99"/>
      <c r="F414" s="100"/>
      <c r="G414" s="99"/>
    </row>
    <row r="415" spans="1:7" x14ac:dyDescent="0.25">
      <c r="A415" s="52"/>
      <c r="B415"/>
      <c r="C415" s="52"/>
      <c r="D415" s="52"/>
      <c r="E415" s="99"/>
      <c r="F415" s="100"/>
      <c r="G415" s="99"/>
    </row>
    <row r="416" spans="1:7" x14ac:dyDescent="0.25">
      <c r="A416" s="52"/>
      <c r="B416"/>
      <c r="C416" s="52"/>
      <c r="D416" s="52"/>
      <c r="E416" s="99"/>
      <c r="F416" s="100"/>
      <c r="G416" s="99"/>
    </row>
    <row r="417" spans="1:7" x14ac:dyDescent="0.25">
      <c r="A417" s="52"/>
      <c r="B417"/>
      <c r="C417" s="52"/>
      <c r="D417" s="52"/>
      <c r="E417" s="99"/>
      <c r="F417" s="100"/>
      <c r="G417" s="99"/>
    </row>
    <row r="418" spans="1:7" x14ac:dyDescent="0.25">
      <c r="A418" s="52"/>
      <c r="B418"/>
      <c r="C418" s="52"/>
      <c r="D418" s="52"/>
      <c r="E418" s="99"/>
      <c r="F418" s="100"/>
      <c r="G418" s="99"/>
    </row>
  </sheetData>
  <mergeCells count="3">
    <mergeCell ref="A3:G3"/>
    <mergeCell ref="A1:G1"/>
    <mergeCell ref="A2:G2"/>
  </mergeCells>
  <phoneticPr fontId="14" type="noConversion"/>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1</vt:i4>
      </vt:variant>
    </vt:vector>
  </HeadingPairs>
  <TitlesOfParts>
    <vt:vector size="2" baseType="lpstr">
      <vt:lpstr>MAPA DE MEDIÇÃO CSC</vt:lpstr>
      <vt:lpstr>'MAPA DE MEDIÇÃO CSC'!Área_de_Impressão</vt:lpstr>
    </vt:vector>
  </TitlesOfParts>
  <Company>gjm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engimais</dc:creator>
  <cp:lastModifiedBy>MF/UGPE/ -  Larissa Helena Ferreira Varela</cp:lastModifiedBy>
  <cp:lastPrinted>2024-03-05T22:01:25Z</cp:lastPrinted>
  <dcterms:created xsi:type="dcterms:W3CDTF">2007-02-13T11:34:08Z</dcterms:created>
  <dcterms:modified xsi:type="dcterms:W3CDTF">2024-04-08T14:21:44Z</dcterms:modified>
</cp:coreProperties>
</file>