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svaldina.brito\Desktop\036 Porto Novo\"/>
    </mc:Choice>
  </mc:AlternateContent>
  <bookViews>
    <workbookView xWindow="0" yWindow="0" windowWidth="11772" windowHeight="3864" tabRatio="1000"/>
  </bookViews>
  <sheets>
    <sheet name="Medições e Orçamento" sheetId="14" r:id="rId1"/>
  </sheets>
  <definedNames>
    <definedName name="_xlnm.Print_Area" localSheetId="0">'Medições e Orçamento'!$A$1:$J$53</definedName>
  </definedNames>
  <calcPr calcId="162913"/>
  <fileRecoveryPr autoRecover="0"/>
</workbook>
</file>

<file path=xl/calcChain.xml><?xml version="1.0" encoding="utf-8"?>
<calcChain xmlns="http://schemas.openxmlformats.org/spreadsheetml/2006/main">
  <c r="F20" i="14" l="1"/>
  <c r="F39" i="14"/>
  <c r="F38" i="14"/>
  <c r="I27" i="14" l="1"/>
  <c r="F18" i="14"/>
  <c r="F22" i="14"/>
  <c r="F21" i="14"/>
  <c r="F17" i="14"/>
  <c r="F16" i="14"/>
  <c r="F24" i="14"/>
  <c r="F15" i="14" l="1"/>
  <c r="I8" i="14"/>
  <c r="I11" i="14"/>
  <c r="I41" i="14" l="1"/>
  <c r="J3" i="14" l="1"/>
  <c r="I43" i="14" l="1"/>
</calcChain>
</file>

<file path=xl/sharedStrings.xml><?xml version="1.0" encoding="utf-8"?>
<sst xmlns="http://schemas.openxmlformats.org/spreadsheetml/2006/main" count="62" uniqueCount="49">
  <si>
    <t>m2</t>
  </si>
  <si>
    <t>2.1</t>
  </si>
  <si>
    <t>Nº do Artº</t>
  </si>
  <si>
    <t>DESIGNAÇÃO DO TRABALHO</t>
  </si>
  <si>
    <t xml:space="preserve">UnI. Sup. vol. </t>
  </si>
  <si>
    <t>MEDIÇÕES</t>
  </si>
  <si>
    <t>PREÇO UNITÁRIO</t>
  </si>
  <si>
    <t>IMPORTÂNCIA</t>
  </si>
  <si>
    <t>POR ARTIGO</t>
  </si>
  <si>
    <t>POR CAPÍTULO</t>
  </si>
  <si>
    <t>I - MOVIMENTO DE TERRAS</t>
  </si>
  <si>
    <t>TRANSPORTAR</t>
  </si>
  <si>
    <t>SOMA ……………….</t>
  </si>
  <si>
    <t>Arredondamento</t>
  </si>
  <si>
    <t>TOTAL………………..</t>
  </si>
  <si>
    <t>1.1</t>
  </si>
  <si>
    <t>N.º   1</t>
  </si>
  <si>
    <r>
      <t xml:space="preserve">Importa o presente </t>
    </r>
    <r>
      <rPr>
        <b/>
        <sz val="10"/>
        <rFont val="Calibri"/>
        <family val="2"/>
        <scheme val="minor"/>
      </rPr>
      <t>ORÇAMENTO</t>
    </r>
    <r>
      <rPr>
        <sz val="10"/>
        <rFont val="Calibri"/>
        <family val="2"/>
        <scheme val="minor"/>
      </rPr>
      <t xml:space="preserve"> no valor de </t>
    </r>
  </si>
  <si>
    <t>ml</t>
  </si>
  <si>
    <t>m3</t>
  </si>
  <si>
    <t>m³</t>
  </si>
  <si>
    <t>3.1</t>
  </si>
  <si>
    <t>3.2</t>
  </si>
  <si>
    <t>2.2</t>
  </si>
  <si>
    <t>MEDIÇÕES E ORÇAMENTO</t>
  </si>
  <si>
    <t>REQUERENTE: UNIDADE DE GESTÃO DE PROJETOS ESPECIAIS_UGPE</t>
  </si>
  <si>
    <t>II-ALVENARIAS</t>
  </si>
  <si>
    <t>Fornecimento e execução de alvenaria de pedra argamassada, incluindo fundação</t>
  </si>
  <si>
    <t>III-PAVIMENTOS</t>
  </si>
  <si>
    <t>2.3</t>
  </si>
  <si>
    <t>Fornecimento e execução de coroamento em muros de pedra seca com betão simples C12/15.</t>
  </si>
  <si>
    <t>Limpeza da plataforma com meios manuais. Inclui remoção de entulhos e vegetação ao longo da via.</t>
  </si>
  <si>
    <t>Melhoria de pavimentos com inclinação, com construção de degraus argamassados.</t>
  </si>
  <si>
    <t>LOCAL: CONCELHO DO PORTO NOVO</t>
  </si>
  <si>
    <t>Extensão: 4,90 (kM)</t>
  </si>
  <si>
    <t xml:space="preserve">m2 </t>
  </si>
  <si>
    <t xml:space="preserve">Ponto 4  </t>
  </si>
  <si>
    <t>ponto 1</t>
  </si>
  <si>
    <t>Ponto 2</t>
  </si>
  <si>
    <t>Fornecimento e execução de empedramento em pavimentos com pedra local.</t>
  </si>
  <si>
    <t>Ponto 7</t>
  </si>
  <si>
    <t>Ponto 8</t>
  </si>
  <si>
    <t>Ponto 9</t>
  </si>
  <si>
    <t>Ponto 3</t>
  </si>
  <si>
    <t>Ponto 5</t>
  </si>
  <si>
    <t>Ponto6</t>
  </si>
  <si>
    <t>OBS: Ao Longo  do trilho</t>
  </si>
  <si>
    <t xml:space="preserve">Remoção de entulho obstruindo passagem   </t>
  </si>
  <si>
    <t>ROTA: Morrinho de Égua  - Agua Margosa  - Martiene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</si>
</sst>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#,##0.00\ [$ECV]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9"/>
      <name val="Bookman Old Style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7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sz val="12"/>
      <color rgb="FF000000"/>
      <name val="Verdana"/>
      <family val="2"/>
    </font>
    <font>
      <sz val="10"/>
      <name val="Arial"/>
      <family val="2"/>
    </font>
    <font>
      <b/>
      <sz val="9"/>
      <color theme="4"/>
      <name val="Bookman Old Style"/>
      <family val="1"/>
    </font>
    <font>
      <b/>
      <i/>
      <sz val="10"/>
      <color theme="3" tint="0.39997558519241921"/>
      <name val="Calibri"/>
      <family val="2"/>
      <scheme val="minor"/>
    </font>
    <font>
      <b/>
      <sz val="9"/>
      <color theme="3" tint="0.3999755851924192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165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6" fontId="7" fillId="0" borderId="2" xfId="0" applyNumberFormat="1" applyFont="1" applyBorder="1"/>
    <xf numFmtId="166" fontId="0" fillId="0" borderId="0" xfId="0" applyNumberFormat="1"/>
    <xf numFmtId="166" fontId="13" fillId="0" borderId="1" xfId="0" applyNumberFormat="1" applyFont="1" applyBorder="1" applyAlignment="1">
      <alignment horizontal="center"/>
    </xf>
    <xf numFmtId="4" fontId="7" fillId="0" borderId="2" xfId="0" applyNumberFormat="1" applyFont="1" applyBorder="1"/>
    <xf numFmtId="4" fontId="0" fillId="0" borderId="0" xfId="0" applyNumberFormat="1"/>
    <xf numFmtId="4" fontId="7" fillId="0" borderId="0" xfId="0" applyNumberFormat="1" applyFont="1"/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5" fontId="11" fillId="0" borderId="1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" fontId="7" fillId="0" borderId="13" xfId="0" applyNumberFormat="1" applyFont="1" applyBorder="1"/>
    <xf numFmtId="166" fontId="7" fillId="0" borderId="13" xfId="0" applyNumberFormat="1" applyFont="1" applyBorder="1"/>
    <xf numFmtId="166" fontId="7" fillId="0" borderId="3" xfId="0" applyNumberFormat="1" applyFont="1" applyBorder="1"/>
    <xf numFmtId="0" fontId="0" fillId="0" borderId="3" xfId="0" applyBorder="1"/>
    <xf numFmtId="14" fontId="14" fillId="0" borderId="1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6" fontId="6" fillId="0" borderId="3" xfId="0" applyNumberFormat="1" applyFont="1" applyBorder="1"/>
    <xf numFmtId="0" fontId="7" fillId="0" borderId="0" xfId="0" applyFont="1"/>
    <xf numFmtId="165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/>
    <xf numFmtId="166" fontId="7" fillId="2" borderId="1" xfId="0" applyNumberFormat="1" applyFont="1" applyFill="1" applyBorder="1"/>
    <xf numFmtId="164" fontId="0" fillId="0" borderId="0" xfId="5" applyFont="1"/>
    <xf numFmtId="164" fontId="0" fillId="0" borderId="0" xfId="5" applyFont="1" applyAlignment="1"/>
    <xf numFmtId="164" fontId="2" fillId="0" borderId="0" xfId="5" applyFont="1"/>
    <xf numFmtId="166" fontId="10" fillId="0" borderId="12" xfId="0" applyNumberFormat="1" applyFont="1" applyBorder="1"/>
    <xf numFmtId="0" fontId="12" fillId="0" borderId="0" xfId="0" applyFont="1"/>
    <xf numFmtId="164" fontId="1" fillId="0" borderId="0" xfId="5" applyFont="1"/>
    <xf numFmtId="164" fontId="0" fillId="0" borderId="0" xfId="5" applyFont="1" applyAlignment="1">
      <alignment horizontal="center"/>
    </xf>
    <xf numFmtId="164" fontId="0" fillId="0" borderId="0" xfId="0" applyNumberFormat="1"/>
    <xf numFmtId="166" fontId="7" fillId="0" borderId="3" xfId="0" applyNumberFormat="1" applyFont="1" applyBorder="1" applyAlignment="1">
      <alignment horizontal="right"/>
    </xf>
    <xf numFmtId="166" fontId="7" fillId="0" borderId="4" xfId="0" applyNumberFormat="1" applyFont="1" applyBorder="1" applyAlignment="1">
      <alignment horizontal="right"/>
    </xf>
    <xf numFmtId="0" fontId="7" fillId="0" borderId="2" xfId="0" applyFont="1" applyBorder="1"/>
    <xf numFmtId="166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166" fontId="7" fillId="0" borderId="3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right"/>
    </xf>
    <xf numFmtId="165" fontId="7" fillId="0" borderId="3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6" fontId="6" fillId="2" borderId="8" xfId="0" applyNumberFormat="1" applyFont="1" applyFill="1" applyBorder="1" applyAlignment="1">
      <alignment horizontal="center"/>
    </xf>
    <xf numFmtId="166" fontId="6" fillId="2" borderId="9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166" fontId="7" fillId="0" borderId="12" xfId="0" applyNumberFormat="1" applyFont="1" applyBorder="1"/>
    <xf numFmtId="166" fontId="7" fillId="0" borderId="14" xfId="0" applyNumberFormat="1" applyFont="1" applyBorder="1"/>
    <xf numFmtId="0" fontId="9" fillId="2" borderId="8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66" fontId="10" fillId="2" borderId="6" xfId="0" applyNumberFormat="1" applyFont="1" applyFill="1" applyBorder="1" applyAlignment="1">
      <alignment horizontal="right"/>
    </xf>
    <xf numFmtId="166" fontId="10" fillId="2" borderId="7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66" fontId="6" fillId="0" borderId="0" xfId="0" applyNumberFormat="1" applyFont="1"/>
    <xf numFmtId="166" fontId="6" fillId="0" borderId="4" xfId="0" applyNumberFormat="1" applyFont="1" applyBorder="1"/>
    <xf numFmtId="0" fontId="7" fillId="0" borderId="0" xfId="0" applyFont="1"/>
    <xf numFmtId="166" fontId="7" fillId="0" borderId="0" xfId="0" applyNumberFormat="1" applyFont="1"/>
    <xf numFmtId="166" fontId="7" fillId="0" borderId="4" xfId="0" applyNumberFormat="1" applyFont="1" applyBorder="1"/>
    <xf numFmtId="0" fontId="21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166" fontId="10" fillId="0" borderId="5" xfId="0" applyNumberFormat="1" applyFont="1" applyBorder="1"/>
    <xf numFmtId="166" fontId="10" fillId="0" borderId="14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166" fontId="1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166" fontId="6" fillId="0" borderId="2" xfId="0" applyNumberFormat="1" applyFont="1" applyBorder="1" applyAlignment="1">
      <alignment horizontal="right"/>
    </xf>
    <xf numFmtId="165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/>
    <xf numFmtId="0" fontId="20" fillId="0" borderId="8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2"/>
    <cellStyle name="Normal 5" xfId="1"/>
    <cellStyle name="Vírgula" xfId="5" builtinId="3"/>
    <cellStyle name="Vírgula 2" xfId="3"/>
    <cellStyle name="Vírgula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3"/>
  <sheetViews>
    <sheetView tabSelected="1" view="pageBreakPreview" zoomScaleNormal="100" zoomScaleSheetLayoutView="100" workbookViewId="0">
      <selection activeCell="L6" sqref="L6"/>
    </sheetView>
  </sheetViews>
  <sheetFormatPr defaultRowHeight="13.2" x14ac:dyDescent="0.25"/>
  <cols>
    <col min="1" max="1" width="4.109375" style="18" customWidth="1"/>
    <col min="2" max="2" width="8.44140625" customWidth="1"/>
    <col min="4" max="4" width="15.6640625" customWidth="1"/>
    <col min="5" max="5" width="3.6640625" customWidth="1"/>
    <col min="6" max="6" width="9.44140625" style="8" customWidth="1"/>
    <col min="7" max="7" width="13.33203125" style="5" customWidth="1"/>
    <col min="8" max="8" width="23.44140625" style="5" customWidth="1"/>
    <col min="9" max="9" width="4.5546875" style="5" customWidth="1"/>
    <col min="10" max="10" width="17.88671875" style="5" customWidth="1"/>
    <col min="12" max="12" width="71.6640625" customWidth="1"/>
    <col min="13" max="13" width="15.6640625" style="28" customWidth="1"/>
    <col min="14" max="14" width="16.5546875" bestFit="1" customWidth="1"/>
    <col min="15" max="15" width="13.109375" customWidth="1"/>
  </cols>
  <sheetData>
    <row r="1" spans="1:14" ht="30" x14ac:dyDescent="0.25">
      <c r="A1" s="87"/>
      <c r="B1" s="87"/>
      <c r="C1" s="88"/>
      <c r="D1" s="88"/>
      <c r="E1" s="88"/>
      <c r="F1" s="88"/>
      <c r="G1" s="88"/>
      <c r="H1" s="88"/>
      <c r="I1" s="88"/>
      <c r="J1" s="88"/>
    </row>
    <row r="2" spans="1:14" x14ac:dyDescent="0.25">
      <c r="A2" s="87"/>
      <c r="B2" s="87"/>
      <c r="C2" s="89" t="s">
        <v>24</v>
      </c>
      <c r="D2" s="89"/>
      <c r="E2" s="89"/>
      <c r="F2" s="89"/>
      <c r="G2" s="89"/>
      <c r="H2" s="89"/>
      <c r="I2" s="89"/>
      <c r="J2" s="6" t="s">
        <v>16</v>
      </c>
    </row>
    <row r="3" spans="1:14" x14ac:dyDescent="0.25">
      <c r="A3" s="87"/>
      <c r="B3" s="87"/>
      <c r="C3" s="89"/>
      <c r="D3" s="89"/>
      <c r="E3" s="89"/>
      <c r="F3" s="89"/>
      <c r="G3" s="89"/>
      <c r="H3" s="89"/>
      <c r="I3" s="89"/>
      <c r="J3" s="19">
        <f ca="1">TODAY()</f>
        <v>45196</v>
      </c>
      <c r="L3" s="5"/>
      <c r="M3" s="29"/>
    </row>
    <row r="4" spans="1:14" ht="27.75" customHeight="1" x14ac:dyDescent="0.25">
      <c r="A4" s="87"/>
      <c r="B4" s="87"/>
      <c r="C4" s="90" t="s">
        <v>25</v>
      </c>
      <c r="D4" s="91"/>
      <c r="E4" s="91"/>
      <c r="F4" s="91"/>
      <c r="G4" s="92"/>
      <c r="H4" s="93" t="s">
        <v>33</v>
      </c>
      <c r="I4" s="93"/>
      <c r="J4" s="93"/>
    </row>
    <row r="5" spans="1:14" x14ac:dyDescent="0.25">
      <c r="A5" s="87"/>
      <c r="B5" s="87"/>
      <c r="C5" s="101" t="s">
        <v>48</v>
      </c>
      <c r="D5" s="102"/>
      <c r="E5" s="102"/>
      <c r="F5" s="102"/>
      <c r="G5" s="102"/>
      <c r="H5" s="102"/>
      <c r="I5" s="103" t="s">
        <v>34</v>
      </c>
      <c r="J5" s="104"/>
      <c r="M5" s="30"/>
      <c r="N5" s="1"/>
    </row>
    <row r="6" spans="1:14" x14ac:dyDescent="0.25">
      <c r="A6" s="95" t="s">
        <v>2</v>
      </c>
      <c r="B6" s="96" t="s">
        <v>3</v>
      </c>
      <c r="C6" s="96"/>
      <c r="D6" s="96"/>
      <c r="E6" s="97" t="s">
        <v>4</v>
      </c>
      <c r="F6" s="98" t="s">
        <v>5</v>
      </c>
      <c r="G6" s="99" t="s">
        <v>6</v>
      </c>
      <c r="H6" s="105" t="s">
        <v>7</v>
      </c>
      <c r="I6" s="105"/>
      <c r="J6" s="105"/>
    </row>
    <row r="7" spans="1:14" x14ac:dyDescent="0.25">
      <c r="A7" s="95"/>
      <c r="B7" s="96"/>
      <c r="C7" s="96"/>
      <c r="D7" s="96"/>
      <c r="E7" s="97"/>
      <c r="F7" s="98"/>
      <c r="G7" s="99"/>
      <c r="H7" s="20" t="s">
        <v>8</v>
      </c>
      <c r="I7" s="85" t="s">
        <v>9</v>
      </c>
      <c r="J7" s="85"/>
    </row>
    <row r="8" spans="1:14" ht="13.8" x14ac:dyDescent="0.3">
      <c r="A8" s="24"/>
      <c r="B8" s="49" t="s">
        <v>10</v>
      </c>
      <c r="C8" s="49"/>
      <c r="D8" s="49"/>
      <c r="E8" s="25"/>
      <c r="F8" s="26"/>
      <c r="G8" s="27"/>
      <c r="H8" s="27"/>
      <c r="I8" s="50">
        <f>+SUM(H9:H10)</f>
        <v>0</v>
      </c>
      <c r="J8" s="51"/>
    </row>
    <row r="9" spans="1:14" ht="41.25" customHeight="1" x14ac:dyDescent="0.3">
      <c r="A9" s="2" t="s">
        <v>15</v>
      </c>
      <c r="B9" s="40" t="s">
        <v>31</v>
      </c>
      <c r="C9" s="40"/>
      <c r="D9" s="40"/>
      <c r="E9" s="3" t="s">
        <v>18</v>
      </c>
      <c r="F9" s="7">
        <v>4900</v>
      </c>
      <c r="G9" s="4"/>
      <c r="H9" s="4"/>
      <c r="I9" s="100"/>
      <c r="J9" s="100"/>
    </row>
    <row r="10" spans="1:14" ht="13.8" x14ac:dyDescent="0.3">
      <c r="A10" s="2"/>
      <c r="B10" s="38"/>
      <c r="C10" s="38"/>
      <c r="D10" s="38"/>
      <c r="E10" s="3"/>
      <c r="F10" s="7"/>
      <c r="G10" s="4"/>
      <c r="H10" s="4"/>
      <c r="I10" s="94"/>
      <c r="J10" s="94"/>
    </row>
    <row r="11" spans="1:14" ht="13.8" x14ac:dyDescent="0.3">
      <c r="A11" s="24"/>
      <c r="B11" s="49" t="s">
        <v>26</v>
      </c>
      <c r="C11" s="49"/>
      <c r="D11" s="49"/>
      <c r="E11" s="25"/>
      <c r="F11" s="26"/>
      <c r="G11" s="27"/>
      <c r="H11" s="27"/>
      <c r="I11" s="50">
        <f>+SUM(H12:H25)</f>
        <v>0</v>
      </c>
      <c r="J11" s="51"/>
    </row>
    <row r="12" spans="1:14" ht="34.5" customHeight="1" x14ac:dyDescent="0.3">
      <c r="A12" s="2" t="s">
        <v>1</v>
      </c>
      <c r="B12" s="40" t="s">
        <v>27</v>
      </c>
      <c r="C12" s="40"/>
      <c r="D12" s="40"/>
      <c r="E12" s="3"/>
      <c r="F12" s="7"/>
      <c r="G12" s="4"/>
      <c r="H12" s="4"/>
      <c r="I12" s="39"/>
      <c r="J12" s="39"/>
    </row>
    <row r="13" spans="1:14" ht="15" customHeight="1" x14ac:dyDescent="0.3">
      <c r="A13" s="2"/>
      <c r="B13" s="86" t="s">
        <v>37</v>
      </c>
      <c r="C13" s="86"/>
      <c r="D13" s="86"/>
      <c r="E13" s="3" t="s">
        <v>20</v>
      </c>
      <c r="F13" s="7">
        <v>7.5</v>
      </c>
      <c r="G13" s="4"/>
      <c r="H13" s="4"/>
      <c r="I13" s="42"/>
      <c r="J13" s="43"/>
    </row>
    <row r="14" spans="1:14" ht="13.8" x14ac:dyDescent="0.3">
      <c r="A14" s="2"/>
      <c r="B14" s="86"/>
      <c r="C14" s="86"/>
      <c r="D14" s="86"/>
      <c r="E14" s="3"/>
      <c r="F14" s="7"/>
      <c r="G14" s="4"/>
      <c r="H14" s="4"/>
      <c r="I14" s="42"/>
      <c r="J14" s="43"/>
    </row>
    <row r="15" spans="1:14" ht="14.25" customHeight="1" x14ac:dyDescent="0.3">
      <c r="A15" s="2"/>
      <c r="B15" s="86" t="s">
        <v>38</v>
      </c>
      <c r="C15" s="86"/>
      <c r="D15" s="86"/>
      <c r="E15" s="3" t="s">
        <v>20</v>
      </c>
      <c r="F15" s="7">
        <f>4*2*0.5</f>
        <v>4</v>
      </c>
      <c r="G15" s="4"/>
      <c r="H15" s="4"/>
      <c r="I15" s="42"/>
      <c r="J15" s="43"/>
    </row>
    <row r="16" spans="1:14" ht="13.8" x14ac:dyDescent="0.3">
      <c r="A16" s="2"/>
      <c r="B16" s="86" t="s">
        <v>40</v>
      </c>
      <c r="C16" s="86"/>
      <c r="D16" s="86"/>
      <c r="E16" s="3" t="s">
        <v>20</v>
      </c>
      <c r="F16" s="7">
        <f>16*5*0.5</f>
        <v>40</v>
      </c>
      <c r="G16" s="4"/>
      <c r="H16" s="4"/>
      <c r="I16" s="42"/>
      <c r="J16" s="43"/>
    </row>
    <row r="17" spans="1:12" ht="13.8" x14ac:dyDescent="0.3">
      <c r="A17" s="2"/>
      <c r="B17" s="86" t="s">
        <v>41</v>
      </c>
      <c r="C17" s="86"/>
      <c r="D17" s="86"/>
      <c r="E17" s="3" t="s">
        <v>20</v>
      </c>
      <c r="F17" s="7">
        <f>10*5*0.5</f>
        <v>25</v>
      </c>
      <c r="G17" s="4"/>
      <c r="H17" s="4"/>
      <c r="I17" s="42"/>
      <c r="J17" s="43"/>
    </row>
    <row r="18" spans="1:12" ht="13.8" x14ac:dyDescent="0.3">
      <c r="A18" s="2"/>
      <c r="B18" s="86" t="s">
        <v>42</v>
      </c>
      <c r="C18" s="86"/>
      <c r="D18" s="86"/>
      <c r="E18" s="3" t="s">
        <v>20</v>
      </c>
      <c r="F18" s="7">
        <f>8*5*0.5</f>
        <v>20</v>
      </c>
      <c r="G18" s="4"/>
      <c r="H18" s="4"/>
      <c r="I18" s="39"/>
      <c r="J18" s="39"/>
    </row>
    <row r="19" spans="1:12" ht="52.5" customHeight="1" x14ac:dyDescent="0.3">
      <c r="A19" s="2" t="s">
        <v>23</v>
      </c>
      <c r="B19" s="40" t="s">
        <v>27</v>
      </c>
      <c r="C19" s="40"/>
      <c r="D19" s="40"/>
      <c r="E19" s="3"/>
      <c r="F19" s="7"/>
      <c r="G19" s="4"/>
      <c r="H19" s="4"/>
      <c r="I19" s="39"/>
      <c r="J19" s="39"/>
      <c r="L19" s="8"/>
    </row>
    <row r="20" spans="1:12" ht="13.8" x14ac:dyDescent="0.3">
      <c r="A20" s="2"/>
      <c r="B20" s="45" t="s">
        <v>40</v>
      </c>
      <c r="C20" s="45"/>
      <c r="D20" s="45"/>
      <c r="E20" s="3" t="s">
        <v>20</v>
      </c>
      <c r="F20" s="7">
        <f>16*5*0.5</f>
        <v>40</v>
      </c>
      <c r="G20" s="4"/>
      <c r="H20" s="4"/>
      <c r="I20" s="39"/>
      <c r="J20" s="39"/>
    </row>
    <row r="21" spans="1:12" ht="13.8" x14ac:dyDescent="0.3">
      <c r="A21" s="2"/>
      <c r="B21" s="45" t="s">
        <v>41</v>
      </c>
      <c r="C21" s="45"/>
      <c r="D21" s="45"/>
      <c r="E21" s="3" t="s">
        <v>20</v>
      </c>
      <c r="F21" s="7">
        <f>10*5*0.5</f>
        <v>25</v>
      </c>
      <c r="G21" s="4"/>
      <c r="H21" s="4"/>
      <c r="I21" s="39"/>
      <c r="J21" s="39"/>
    </row>
    <row r="22" spans="1:12" ht="13.8" x14ac:dyDescent="0.3">
      <c r="A22" s="2"/>
      <c r="B22" s="45" t="s">
        <v>42</v>
      </c>
      <c r="C22" s="45"/>
      <c r="D22" s="45"/>
      <c r="E22" s="3" t="s">
        <v>20</v>
      </c>
      <c r="F22" s="7">
        <f>8*5*0.5</f>
        <v>20</v>
      </c>
      <c r="G22" s="4"/>
      <c r="H22" s="4"/>
      <c r="I22" s="39"/>
      <c r="J22" s="39"/>
    </row>
    <row r="23" spans="1:12" ht="41.25" customHeight="1" x14ac:dyDescent="0.3">
      <c r="A23" s="2" t="s">
        <v>29</v>
      </c>
      <c r="B23" s="40" t="s">
        <v>30</v>
      </c>
      <c r="C23" s="40"/>
      <c r="D23" s="40"/>
      <c r="E23" s="3"/>
      <c r="F23" s="7"/>
      <c r="G23" s="4"/>
      <c r="H23" s="4"/>
      <c r="I23" s="39"/>
      <c r="J23" s="39"/>
      <c r="L23" s="8"/>
    </row>
    <row r="24" spans="1:12" ht="13.8" x14ac:dyDescent="0.3">
      <c r="A24" s="2"/>
      <c r="B24" s="45" t="s">
        <v>36</v>
      </c>
      <c r="C24" s="45"/>
      <c r="D24" s="45"/>
      <c r="E24" s="3" t="s">
        <v>35</v>
      </c>
      <c r="F24" s="7">
        <f>130*0.5</f>
        <v>65</v>
      </c>
      <c r="G24" s="4"/>
      <c r="H24" s="4"/>
      <c r="I24" s="39"/>
      <c r="J24" s="39"/>
    </row>
    <row r="25" spans="1:12" ht="13.8" x14ac:dyDescent="0.3">
      <c r="A25" s="2"/>
      <c r="B25" s="38"/>
      <c r="C25" s="38"/>
      <c r="D25" s="38"/>
      <c r="E25" s="3"/>
      <c r="F25" s="7"/>
      <c r="G25" s="4"/>
      <c r="H25" s="4"/>
      <c r="I25" s="39"/>
      <c r="J25" s="39"/>
    </row>
    <row r="26" spans="1:12" ht="13.8" x14ac:dyDescent="0.3">
      <c r="A26" s="2"/>
      <c r="B26" s="38"/>
      <c r="C26" s="38"/>
      <c r="D26" s="38"/>
      <c r="E26" s="3"/>
      <c r="F26" s="7"/>
      <c r="G26" s="4"/>
      <c r="H26" s="4"/>
      <c r="I26" s="39"/>
      <c r="J26" s="39"/>
    </row>
    <row r="27" spans="1:12" ht="13.8" x14ac:dyDescent="0.3">
      <c r="A27" s="24"/>
      <c r="B27" s="49" t="s">
        <v>28</v>
      </c>
      <c r="C27" s="49"/>
      <c r="D27" s="49"/>
      <c r="E27" s="25"/>
      <c r="F27" s="26"/>
      <c r="G27" s="27"/>
      <c r="H27" s="27"/>
      <c r="I27" s="50">
        <f>+SUM(H28:H43)</f>
        <v>0</v>
      </c>
      <c r="J27" s="51"/>
    </row>
    <row r="28" spans="1:12" ht="42" customHeight="1" x14ac:dyDescent="0.3">
      <c r="A28" s="2" t="s">
        <v>21</v>
      </c>
      <c r="B28" s="40" t="s">
        <v>39</v>
      </c>
      <c r="C28" s="40"/>
      <c r="D28" s="40"/>
      <c r="E28" s="3"/>
      <c r="F28" s="7"/>
      <c r="G28" s="4"/>
      <c r="H28" s="4"/>
      <c r="I28" s="42"/>
      <c r="J28" s="43"/>
    </row>
    <row r="29" spans="1:12" ht="15.75" customHeight="1" x14ac:dyDescent="0.3">
      <c r="A29" s="2"/>
      <c r="B29" s="45" t="s">
        <v>46</v>
      </c>
      <c r="C29" s="45"/>
      <c r="D29" s="45"/>
      <c r="E29" s="3" t="s">
        <v>0</v>
      </c>
      <c r="F29" s="7">
        <v>500</v>
      </c>
      <c r="G29" s="4"/>
      <c r="H29" s="4"/>
      <c r="I29" s="42"/>
      <c r="J29" s="43"/>
      <c r="L29" s="8"/>
    </row>
    <row r="30" spans="1:12" ht="15.75" customHeight="1" x14ac:dyDescent="0.3">
      <c r="A30" s="2"/>
      <c r="B30" s="45"/>
      <c r="C30" s="45"/>
      <c r="D30" s="45"/>
      <c r="E30" s="3"/>
      <c r="F30" s="7"/>
      <c r="G30" s="4"/>
      <c r="H30" s="4"/>
      <c r="I30" s="42"/>
      <c r="J30" s="43"/>
    </row>
    <row r="31" spans="1:12" ht="13.8" x14ac:dyDescent="0.3">
      <c r="A31" s="2"/>
      <c r="B31" s="45"/>
      <c r="C31" s="45"/>
      <c r="D31" s="45"/>
      <c r="E31" s="3"/>
      <c r="F31" s="7"/>
      <c r="G31" s="4"/>
      <c r="H31" s="4"/>
      <c r="I31" s="42"/>
      <c r="J31" s="43"/>
    </row>
    <row r="32" spans="1:12" ht="24" customHeight="1" x14ac:dyDescent="0.3">
      <c r="A32" s="2">
        <v>3.2</v>
      </c>
      <c r="B32" s="44" t="s">
        <v>47</v>
      </c>
      <c r="C32" s="44"/>
      <c r="D32" s="44"/>
      <c r="E32" s="3"/>
      <c r="F32" s="7"/>
      <c r="G32" s="4"/>
      <c r="H32" s="4"/>
      <c r="I32" s="39"/>
      <c r="J32" s="39"/>
    </row>
    <row r="33" spans="1:15" ht="12" customHeight="1" x14ac:dyDescent="0.3">
      <c r="A33" s="2"/>
      <c r="B33" s="45" t="s">
        <v>43</v>
      </c>
      <c r="C33" s="45"/>
      <c r="D33" s="45"/>
      <c r="E33" s="3" t="s">
        <v>19</v>
      </c>
      <c r="F33" s="7">
        <v>4</v>
      </c>
      <c r="G33" s="4"/>
      <c r="H33" s="4"/>
      <c r="I33" s="39"/>
      <c r="J33" s="39"/>
    </row>
    <row r="34" spans="1:15" ht="12" customHeight="1" x14ac:dyDescent="0.3">
      <c r="A34" s="2"/>
      <c r="B34" s="38"/>
      <c r="C34" s="38"/>
      <c r="D34" s="38"/>
      <c r="E34" s="3"/>
      <c r="F34" s="7"/>
      <c r="G34" s="4"/>
      <c r="H34" s="4"/>
      <c r="I34" s="39"/>
      <c r="J34" s="39"/>
      <c r="L34" s="8"/>
      <c r="N34" s="8"/>
    </row>
    <row r="35" spans="1:15" ht="27.75" customHeight="1" x14ac:dyDescent="0.3">
      <c r="A35" s="2"/>
      <c r="B35" s="41"/>
      <c r="C35" s="41"/>
      <c r="D35" s="41"/>
      <c r="E35" s="3"/>
      <c r="F35" s="7"/>
      <c r="G35" s="4"/>
      <c r="H35" s="4"/>
      <c r="I35" s="39"/>
      <c r="J35" s="39"/>
      <c r="L35" s="8"/>
      <c r="N35" s="8"/>
    </row>
    <row r="36" spans="1:15" ht="12" customHeight="1" x14ac:dyDescent="0.3">
      <c r="A36" s="2"/>
      <c r="B36" s="38"/>
      <c r="C36" s="38"/>
      <c r="D36" s="38"/>
      <c r="E36" s="3"/>
      <c r="F36" s="7"/>
      <c r="G36" s="4"/>
      <c r="H36" s="4"/>
      <c r="I36" s="39"/>
      <c r="J36" s="39"/>
      <c r="L36" s="8"/>
      <c r="N36" s="8"/>
    </row>
    <row r="37" spans="1:15" ht="36.75" customHeight="1" x14ac:dyDescent="0.3">
      <c r="A37" s="2" t="s">
        <v>22</v>
      </c>
      <c r="B37" s="40" t="s">
        <v>32</v>
      </c>
      <c r="C37" s="40"/>
      <c r="D37" s="40"/>
      <c r="E37" s="3"/>
      <c r="F37" s="7"/>
      <c r="G37" s="4"/>
      <c r="H37" s="4"/>
      <c r="I37" s="39"/>
      <c r="J37" s="39"/>
      <c r="L37" s="8"/>
      <c r="N37" s="8"/>
    </row>
    <row r="38" spans="1:15" ht="13.8" x14ac:dyDescent="0.3">
      <c r="A38" s="13"/>
      <c r="B38" s="86" t="s">
        <v>44</v>
      </c>
      <c r="C38" s="86"/>
      <c r="D38" s="86"/>
      <c r="E38" s="3" t="s">
        <v>20</v>
      </c>
      <c r="F38" s="7">
        <f>15*2*0.2</f>
        <v>6</v>
      </c>
      <c r="G38" s="4"/>
      <c r="H38" s="4"/>
      <c r="I38" s="36"/>
      <c r="J38" s="37"/>
      <c r="L38" s="8"/>
      <c r="N38" s="8"/>
    </row>
    <row r="39" spans="1:15" ht="13.8" x14ac:dyDescent="0.3">
      <c r="A39" s="13"/>
      <c r="B39" s="86" t="s">
        <v>45</v>
      </c>
      <c r="C39" s="86"/>
      <c r="D39" s="86"/>
      <c r="E39" s="3" t="s">
        <v>20</v>
      </c>
      <c r="F39" s="7">
        <f>15*2*0.2</f>
        <v>6</v>
      </c>
      <c r="G39" s="4"/>
      <c r="H39" s="4"/>
      <c r="I39" s="36"/>
      <c r="J39" s="37"/>
      <c r="L39" s="8"/>
      <c r="N39" s="8"/>
    </row>
    <row r="40" spans="1:15" ht="13.8" x14ac:dyDescent="0.3">
      <c r="A40" s="12"/>
      <c r="B40" s="62"/>
      <c r="C40" s="62"/>
      <c r="D40" s="62"/>
      <c r="E40" s="14"/>
      <c r="F40" s="15"/>
      <c r="G40" s="16"/>
      <c r="H40" s="16"/>
      <c r="I40" s="63"/>
      <c r="J40" s="64"/>
    </row>
    <row r="41" spans="1:15" ht="13.8" x14ac:dyDescent="0.3">
      <c r="A41" s="13"/>
      <c r="B41" s="70"/>
      <c r="C41" s="70"/>
      <c r="D41" s="70"/>
      <c r="E41" s="21"/>
      <c r="F41" s="9"/>
      <c r="G41" s="10"/>
      <c r="H41" s="22" t="s">
        <v>12</v>
      </c>
      <c r="I41" s="71">
        <f>+SUM(I8:J40)</f>
        <v>0</v>
      </c>
      <c r="J41" s="72"/>
    </row>
    <row r="42" spans="1:15" ht="13.8" x14ac:dyDescent="0.3">
      <c r="A42" s="13"/>
      <c r="B42" s="73"/>
      <c r="C42" s="73"/>
      <c r="D42" s="73"/>
      <c r="E42" s="21"/>
      <c r="F42" s="9"/>
      <c r="G42" s="11"/>
      <c r="H42" s="17" t="s">
        <v>13</v>
      </c>
      <c r="I42" s="74"/>
      <c r="J42" s="75"/>
    </row>
    <row r="43" spans="1:15" ht="13.8" x14ac:dyDescent="0.3">
      <c r="A43" s="13"/>
      <c r="B43" s="73"/>
      <c r="C43" s="73"/>
      <c r="D43" s="73"/>
      <c r="E43" s="21"/>
      <c r="F43" s="9"/>
      <c r="G43" s="10"/>
      <c r="H43" s="31" t="s">
        <v>14</v>
      </c>
      <c r="I43" s="80">
        <f>+I41+I42</f>
        <v>0</v>
      </c>
      <c r="J43" s="81"/>
    </row>
    <row r="44" spans="1:15" ht="13.8" x14ac:dyDescent="0.3">
      <c r="A44" s="13"/>
      <c r="B44" s="54" t="s">
        <v>17</v>
      </c>
      <c r="C44" s="54"/>
      <c r="D44" s="54"/>
      <c r="E44" s="54"/>
      <c r="F44" s="54"/>
      <c r="G44" s="54"/>
      <c r="H44" s="54"/>
      <c r="I44" s="54"/>
      <c r="J44" s="59"/>
    </row>
    <row r="45" spans="1:15" ht="13.8" x14ac:dyDescent="0.3">
      <c r="A45" s="13"/>
      <c r="B45" s="76"/>
      <c r="C45" s="76"/>
      <c r="D45" s="76"/>
      <c r="E45" s="76"/>
      <c r="F45" s="76"/>
      <c r="G45" s="76"/>
      <c r="H45" s="76"/>
      <c r="I45" s="76"/>
      <c r="J45" s="77"/>
      <c r="O45" s="1"/>
    </row>
    <row r="46" spans="1:15" ht="13.8" x14ac:dyDescent="0.3">
      <c r="A46" s="13"/>
      <c r="B46" s="78"/>
      <c r="C46" s="78"/>
      <c r="D46" s="78"/>
      <c r="E46" s="78"/>
      <c r="F46" s="78"/>
      <c r="G46" s="78"/>
      <c r="H46" s="78"/>
      <c r="I46" s="78"/>
      <c r="J46" s="79"/>
      <c r="L46" s="33"/>
    </row>
    <row r="47" spans="1:15" ht="13.8" x14ac:dyDescent="0.3">
      <c r="A47" s="46"/>
      <c r="B47" s="47"/>
      <c r="C47" s="47"/>
      <c r="D47" s="47"/>
      <c r="E47" s="47"/>
      <c r="F47" s="47"/>
      <c r="G47" s="47"/>
      <c r="H47" s="47"/>
      <c r="I47" s="47"/>
      <c r="J47" s="48"/>
    </row>
    <row r="48" spans="1:15" x14ac:dyDescent="0.25">
      <c r="A48" s="82"/>
      <c r="B48" s="83"/>
      <c r="C48" s="83"/>
      <c r="D48" s="83"/>
      <c r="E48" s="83"/>
      <c r="F48" s="83"/>
      <c r="G48" s="83"/>
      <c r="H48" s="83"/>
      <c r="I48" s="83"/>
      <c r="J48" s="84"/>
    </row>
    <row r="49" spans="1:14" ht="13.8" x14ac:dyDescent="0.3">
      <c r="A49" s="46"/>
      <c r="B49" s="47"/>
      <c r="C49" s="47"/>
      <c r="D49" s="47"/>
      <c r="E49" s="47"/>
      <c r="F49" s="47"/>
      <c r="G49" s="52"/>
      <c r="H49" s="52"/>
      <c r="I49" s="52"/>
      <c r="J49" s="43"/>
      <c r="L49" s="34"/>
      <c r="N49" s="28"/>
    </row>
    <row r="50" spans="1:14" ht="13.8" x14ac:dyDescent="0.3">
      <c r="A50" s="53"/>
      <c r="B50" s="54"/>
      <c r="C50" s="54"/>
      <c r="D50" s="54"/>
      <c r="E50" s="54"/>
      <c r="F50" s="54"/>
      <c r="G50" s="54"/>
      <c r="H50" s="54"/>
      <c r="I50" s="54"/>
      <c r="J50" s="59"/>
      <c r="K50" s="23"/>
      <c r="L50" s="23"/>
    </row>
    <row r="51" spans="1:14" x14ac:dyDescent="0.25">
      <c r="A51" s="55"/>
      <c r="B51" s="56"/>
      <c r="C51" s="56"/>
      <c r="D51" s="56"/>
      <c r="E51" s="56"/>
      <c r="F51" s="56"/>
      <c r="G51" s="56"/>
      <c r="H51" s="56"/>
      <c r="I51" s="56"/>
      <c r="J51" s="60"/>
      <c r="K51" s="32"/>
      <c r="L51" s="32"/>
    </row>
    <row r="52" spans="1:14" ht="13.8" x14ac:dyDescent="0.3">
      <c r="A52" s="57"/>
      <c r="B52" s="58"/>
      <c r="C52" s="58"/>
      <c r="D52" s="58"/>
      <c r="E52" s="58"/>
      <c r="F52" s="58"/>
      <c r="G52" s="58"/>
      <c r="H52" s="58"/>
      <c r="I52" s="58"/>
      <c r="J52" s="61"/>
      <c r="K52" s="23"/>
      <c r="L52" s="23"/>
    </row>
    <row r="53" spans="1:14" ht="13.8" x14ac:dyDescent="0.3">
      <c r="A53" s="65" t="s">
        <v>11</v>
      </c>
      <c r="B53" s="66"/>
      <c r="C53" s="66"/>
      <c r="D53" s="66"/>
      <c r="E53" s="66"/>
      <c r="F53" s="66"/>
      <c r="G53" s="66"/>
      <c r="H53" s="67"/>
      <c r="I53" s="68"/>
      <c r="J53" s="69"/>
      <c r="N53" s="35"/>
    </row>
  </sheetData>
  <mergeCells count="100">
    <mergeCell ref="B38:D38"/>
    <mergeCell ref="B39:D39"/>
    <mergeCell ref="B19:D19"/>
    <mergeCell ref="I19:J19"/>
    <mergeCell ref="C5:H5"/>
    <mergeCell ref="I5:J5"/>
    <mergeCell ref="B13:D13"/>
    <mergeCell ref="I13:J13"/>
    <mergeCell ref="B14:D14"/>
    <mergeCell ref="I14:J14"/>
    <mergeCell ref="I8:J8"/>
    <mergeCell ref="B12:D12"/>
    <mergeCell ref="H6:J6"/>
    <mergeCell ref="B8:D8"/>
    <mergeCell ref="B18:D18"/>
    <mergeCell ref="I18:J18"/>
    <mergeCell ref="I9:J9"/>
    <mergeCell ref="I21:J21"/>
    <mergeCell ref="I20:J20"/>
    <mergeCell ref="I30:J30"/>
    <mergeCell ref="B15:D15"/>
    <mergeCell ref="B21:D21"/>
    <mergeCell ref="B22:D22"/>
    <mergeCell ref="B23:D23"/>
    <mergeCell ref="I15:J15"/>
    <mergeCell ref="I22:J22"/>
    <mergeCell ref="B6:D7"/>
    <mergeCell ref="E6:E7"/>
    <mergeCell ref="F6:F7"/>
    <mergeCell ref="G6:G7"/>
    <mergeCell ref="B9:D9"/>
    <mergeCell ref="I7:J7"/>
    <mergeCell ref="I12:J12"/>
    <mergeCell ref="B17:D17"/>
    <mergeCell ref="I17:J17"/>
    <mergeCell ref="A1:B5"/>
    <mergeCell ref="C1:J1"/>
    <mergeCell ref="C2:I3"/>
    <mergeCell ref="C4:G4"/>
    <mergeCell ref="H4:J4"/>
    <mergeCell ref="B10:D10"/>
    <mergeCell ref="I10:J10"/>
    <mergeCell ref="B11:D11"/>
    <mergeCell ref="I11:J11"/>
    <mergeCell ref="B16:D16"/>
    <mergeCell ref="I16:J16"/>
    <mergeCell ref="A6:A7"/>
    <mergeCell ref="B40:D40"/>
    <mergeCell ref="I40:J40"/>
    <mergeCell ref="A53:H53"/>
    <mergeCell ref="I53:J53"/>
    <mergeCell ref="B41:D41"/>
    <mergeCell ref="I41:J41"/>
    <mergeCell ref="B42:D42"/>
    <mergeCell ref="I42:J42"/>
    <mergeCell ref="B44:J44"/>
    <mergeCell ref="B45:J45"/>
    <mergeCell ref="B46:J46"/>
    <mergeCell ref="B43:D43"/>
    <mergeCell ref="I43:J43"/>
    <mergeCell ref="A48:F48"/>
    <mergeCell ref="G48:J48"/>
    <mergeCell ref="A49:F49"/>
    <mergeCell ref="G49:J49"/>
    <mergeCell ref="A50:F50"/>
    <mergeCell ref="A51:F51"/>
    <mergeCell ref="A52:F52"/>
    <mergeCell ref="G50:J50"/>
    <mergeCell ref="G51:J51"/>
    <mergeCell ref="G52:J52"/>
    <mergeCell ref="A47:J47"/>
    <mergeCell ref="B20:D20"/>
    <mergeCell ref="B29:D29"/>
    <mergeCell ref="I29:J29"/>
    <mergeCell ref="B24:D24"/>
    <mergeCell ref="I24:J24"/>
    <mergeCell ref="B26:D26"/>
    <mergeCell ref="I26:J26"/>
    <mergeCell ref="B27:D27"/>
    <mergeCell ref="I27:J27"/>
    <mergeCell ref="B28:D28"/>
    <mergeCell ref="I28:J28"/>
    <mergeCell ref="I23:J23"/>
    <mergeCell ref="B25:D25"/>
    <mergeCell ref="I25:J25"/>
    <mergeCell ref="B30:D30"/>
    <mergeCell ref="I31:J31"/>
    <mergeCell ref="B32:D32"/>
    <mergeCell ref="I32:J32"/>
    <mergeCell ref="B31:D31"/>
    <mergeCell ref="B33:D33"/>
    <mergeCell ref="I33:J33"/>
    <mergeCell ref="B36:D36"/>
    <mergeCell ref="I36:J36"/>
    <mergeCell ref="B37:D37"/>
    <mergeCell ref="I37:J37"/>
    <mergeCell ref="B34:D34"/>
    <mergeCell ref="I34:J34"/>
    <mergeCell ref="B35:D35"/>
    <mergeCell ref="I35:J35"/>
  </mergeCells>
  <pageMargins left="0.78740157480314965" right="0.39370078740157483" top="0.78740157480314965" bottom="0.59055118110236227" header="0" footer="0"/>
  <pageSetup paperSize="9" scale="84" orientation="portrait" horizontalDpi="300" verticalDpi="300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Medições e Orçamento</vt:lpstr>
      <vt:lpstr>'Medições e Orçamento'!Área_de_Impressão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ORCAMENTO</dc:creator>
  <cp:lastModifiedBy>MF / UGPE - Osvaldina Marques Brito</cp:lastModifiedBy>
  <cp:lastPrinted>2023-04-20T15:09:35Z</cp:lastPrinted>
  <dcterms:created xsi:type="dcterms:W3CDTF">2007-02-07T10:58:29Z</dcterms:created>
  <dcterms:modified xsi:type="dcterms:W3CDTF">2023-09-27T12:54:02Z</dcterms:modified>
</cp:coreProperties>
</file>